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Web Pages Downloaded\TrackMag\Calcs\"/>
    </mc:Choice>
  </mc:AlternateContent>
  <xr:revisionPtr revIDLastSave="0" documentId="8_{E94BCAAB-EFE5-4EB7-8EE0-4F730517CF04}" xr6:coauthVersionLast="47" xr6:coauthVersionMax="47" xr10:uidLastSave="{00000000-0000-0000-0000-000000000000}"/>
  <bookViews>
    <workbookView xWindow="-108" yWindow="-108" windowWidth="30936" windowHeight="16896" xr2:uid="{AD76F04B-0C00-4CCB-99F5-4E8FA40DFC7D}"/>
  </bookViews>
  <sheets>
    <sheet name="Splits" sheetId="1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17" l="1"/>
  <c r="A43" i="17" s="1"/>
  <c r="C43" i="17" s="1"/>
  <c r="A19" i="17" l="1"/>
  <c r="C19" i="17" s="1"/>
  <c r="F19" i="17" s="1"/>
  <c r="A18" i="17"/>
  <c r="C18" i="17" s="1"/>
  <c r="L18" i="17" s="1"/>
  <c r="A10" i="17"/>
  <c r="C10" i="17" s="1"/>
  <c r="F10" i="17" s="1"/>
  <c r="A17" i="17"/>
  <c r="C17" i="17" s="1"/>
  <c r="N17" i="17" s="1"/>
  <c r="A40" i="17"/>
  <c r="C40" i="17" s="1"/>
  <c r="K40" i="17" s="1"/>
  <c r="A9" i="17"/>
  <c r="C9" i="17" s="1"/>
  <c r="P9" i="17" s="1"/>
  <c r="A27" i="17"/>
  <c r="C27" i="17" s="1"/>
  <c r="A41" i="17"/>
  <c r="C41" i="17" s="1"/>
  <c r="I41" i="17" s="1"/>
  <c r="A3" i="17"/>
  <c r="C3" i="17" s="1"/>
  <c r="H3" i="17" s="1"/>
  <c r="A8" i="17"/>
  <c r="C8" i="17" s="1"/>
  <c r="I8" i="17" s="1"/>
  <c r="A34" i="17"/>
  <c r="C34" i="17" s="1"/>
  <c r="D34" i="17" s="1"/>
  <c r="A33" i="17"/>
  <c r="C33" i="17" s="1"/>
  <c r="D33" i="17" s="1"/>
  <c r="A6" i="17"/>
  <c r="C6" i="17" s="1"/>
  <c r="A32" i="17"/>
  <c r="C32" i="17" s="1"/>
  <c r="K32" i="17" s="1"/>
  <c r="A5" i="17"/>
  <c r="C5" i="17" s="1"/>
  <c r="P5" i="17" s="1"/>
  <c r="A31" i="17"/>
  <c r="C31" i="17" s="1"/>
  <c r="K31" i="17" s="1"/>
  <c r="A7" i="17"/>
  <c r="C7" i="17" s="1"/>
  <c r="J7" i="17" s="1"/>
  <c r="A15" i="17"/>
  <c r="C15" i="17" s="1"/>
  <c r="I15" i="17" s="1"/>
  <c r="A30" i="17"/>
  <c r="C30" i="17" s="1"/>
  <c r="D30" i="17" s="1"/>
  <c r="A22" i="17"/>
  <c r="C22" i="17" s="1"/>
  <c r="H22" i="17" s="1"/>
  <c r="A29" i="17"/>
  <c r="C29" i="17" s="1"/>
  <c r="J29" i="17" s="1"/>
  <c r="A21" i="17"/>
  <c r="C21" i="17" s="1"/>
  <c r="M21" i="17" s="1"/>
  <c r="A39" i="17"/>
  <c r="C39" i="17" s="1"/>
  <c r="P39" i="17" s="1"/>
  <c r="A20" i="17"/>
  <c r="C20" i="17" s="1"/>
  <c r="K20" i="17" s="1"/>
  <c r="A42" i="17"/>
  <c r="C42" i="17" s="1"/>
  <c r="I42" i="17" s="1"/>
  <c r="A4" i="17"/>
  <c r="C4" i="17" s="1"/>
  <c r="L4" i="17" s="1"/>
  <c r="A16" i="17"/>
  <c r="C16" i="17" s="1"/>
  <c r="K16" i="17" s="1"/>
  <c r="A28" i="17"/>
  <c r="C28" i="17" s="1"/>
  <c r="P28" i="17" s="1"/>
  <c r="A14" i="17"/>
  <c r="C14" i="17" s="1"/>
  <c r="J14" i="17" s="1"/>
  <c r="A26" i="17"/>
  <c r="C26" i="17" s="1"/>
  <c r="J26" i="17" s="1"/>
  <c r="A38" i="17"/>
  <c r="C38" i="17" s="1"/>
  <c r="J38" i="17" s="1"/>
  <c r="A13" i="17"/>
  <c r="C13" i="17" s="1"/>
  <c r="P13" i="17" s="1"/>
  <c r="A25" i="17"/>
  <c r="C25" i="17" s="1"/>
  <c r="P25" i="17" s="1"/>
  <c r="A37" i="17"/>
  <c r="C37" i="17" s="1"/>
  <c r="L37" i="17" s="1"/>
  <c r="A45" i="17"/>
  <c r="C45" i="17" s="1"/>
  <c r="J45" i="17" s="1"/>
  <c r="A12" i="17"/>
  <c r="C12" i="17" s="1"/>
  <c r="D12" i="17" s="1"/>
  <c r="A24" i="17"/>
  <c r="C24" i="17" s="1"/>
  <c r="K24" i="17" s="1"/>
  <c r="A36" i="17"/>
  <c r="C36" i="17" s="1"/>
  <c r="K36" i="17" s="1"/>
  <c r="A44" i="17"/>
  <c r="C44" i="17" s="1"/>
  <c r="K44" i="17" s="1"/>
  <c r="A11" i="17"/>
  <c r="C11" i="17" s="1"/>
  <c r="K11" i="17" s="1"/>
  <c r="A23" i="17"/>
  <c r="C23" i="17" s="1"/>
  <c r="E23" i="17" s="1"/>
  <c r="A35" i="17"/>
  <c r="C35" i="17" s="1"/>
  <c r="E35" i="17" s="1"/>
  <c r="N43" i="17"/>
  <c r="M43" i="17"/>
  <c r="L43" i="17"/>
  <c r="F43" i="17"/>
  <c r="K43" i="17"/>
  <c r="J43" i="17"/>
  <c r="I43" i="17"/>
  <c r="H43" i="17"/>
  <c r="E43" i="17"/>
  <c r="D43" i="17"/>
  <c r="P43" i="17"/>
  <c r="O43" i="17"/>
  <c r="E6" i="17" l="1"/>
  <c r="L6" i="17"/>
  <c r="O27" i="17"/>
  <c r="H27" i="17"/>
  <c r="I27" i="17"/>
  <c r="P34" i="17"/>
  <c r="M39" i="17"/>
  <c r="J3" i="17"/>
  <c r="F20" i="17"/>
  <c r="L34" i="17"/>
  <c r="L39" i="17"/>
  <c r="F34" i="17"/>
  <c r="O30" i="17"/>
  <c r="D4" i="17"/>
  <c r="J39" i="17"/>
  <c r="O34" i="17"/>
  <c r="F37" i="17"/>
  <c r="J34" i="17"/>
  <c r="M34" i="17"/>
  <c r="D39" i="17"/>
  <c r="H39" i="17"/>
  <c r="D7" i="17"/>
  <c r="K7" i="17"/>
  <c r="I38" i="17"/>
  <c r="P27" i="17"/>
  <c r="I34" i="17"/>
  <c r="D27" i="17"/>
  <c r="M15" i="17"/>
  <c r="E34" i="17"/>
  <c r="P37" i="17"/>
  <c r="E14" i="17"/>
  <c r="P19" i="17"/>
  <c r="J20" i="17"/>
  <c r="F42" i="17"/>
  <c r="H34" i="17"/>
  <c r="O6" i="17"/>
  <c r="L45" i="17"/>
  <c r="N34" i="17"/>
  <c r="O39" i="17"/>
  <c r="I33" i="17"/>
  <c r="P20" i="17"/>
  <c r="M33" i="17"/>
  <c r="E39" i="17"/>
  <c r="O19" i="17"/>
  <c r="P23" i="17"/>
  <c r="H20" i="17"/>
  <c r="N3" i="17"/>
  <c r="E3" i="17"/>
  <c r="M22" i="17"/>
  <c r="K45" i="17"/>
  <c r="P42" i="17"/>
  <c r="F39" i="17"/>
  <c r="E45" i="17"/>
  <c r="I18" i="17"/>
  <c r="O26" i="17"/>
  <c r="I26" i="17"/>
  <c r="F23" i="17"/>
  <c r="M14" i="17"/>
  <c r="N23" i="17"/>
  <c r="F9" i="17"/>
  <c r="M40" i="17"/>
  <c r="M7" i="17"/>
  <c r="N26" i="17"/>
  <c r="O7" i="17"/>
  <c r="J40" i="17"/>
  <c r="E24" i="17"/>
  <c r="M16" i="17"/>
  <c r="I39" i="17"/>
  <c r="P7" i="17"/>
  <c r="O11" i="17"/>
  <c r="O15" i="17"/>
  <c r="E37" i="17"/>
  <c r="L9" i="17"/>
  <c r="L7" i="17"/>
  <c r="K9" i="17"/>
  <c r="H40" i="17"/>
  <c r="N7" i="17"/>
  <c r="E40" i="17"/>
  <c r="N14" i="17"/>
  <c r="D40" i="17"/>
  <c r="E7" i="17"/>
  <c r="H11" i="17"/>
  <c r="P15" i="17"/>
  <c r="H12" i="17"/>
  <c r="K34" i="17"/>
  <c r="E42" i="17"/>
  <c r="K39" i="17"/>
  <c r="F7" i="17"/>
  <c r="I11" i="17"/>
  <c r="E15" i="17"/>
  <c r="N40" i="17"/>
  <c r="P14" i="17"/>
  <c r="P40" i="17"/>
  <c r="L40" i="17"/>
  <c r="H7" i="17"/>
  <c r="N11" i="17"/>
  <c r="H15" i="17"/>
  <c r="I40" i="17"/>
  <c r="O40" i="17"/>
  <c r="I7" i="17"/>
  <c r="F3" i="17"/>
  <c r="L15" i="17"/>
  <c r="F40" i="17"/>
  <c r="L16" i="17"/>
  <c r="O23" i="17"/>
  <c r="D15" i="17"/>
  <c r="D23" i="17"/>
  <c r="H9" i="17"/>
  <c r="O10" i="17"/>
  <c r="K4" i="17"/>
  <c r="E16" i="17"/>
  <c r="H23" i="17"/>
  <c r="J24" i="17"/>
  <c r="P12" i="17"/>
  <c r="M30" i="17"/>
  <c r="K42" i="17"/>
  <c r="F26" i="17"/>
  <c r="I23" i="17"/>
  <c r="F41" i="17"/>
  <c r="K19" i="17"/>
  <c r="M9" i="17"/>
  <c r="J42" i="17"/>
  <c r="P24" i="17"/>
  <c r="E12" i="17"/>
  <c r="E41" i="17"/>
  <c r="J19" i="17"/>
  <c r="O9" i="17"/>
  <c r="H42" i="17"/>
  <c r="P22" i="17"/>
  <c r="M26" i="17"/>
  <c r="F18" i="17"/>
  <c r="J23" i="17"/>
  <c r="D19" i="17"/>
  <c r="D9" i="17"/>
  <c r="D42" i="17"/>
  <c r="H24" i="17"/>
  <c r="F4" i="17"/>
  <c r="I32" i="17"/>
  <c r="L42" i="17"/>
  <c r="E27" i="17"/>
  <c r="N29" i="17"/>
  <c r="K15" i="17"/>
  <c r="D37" i="17"/>
  <c r="D22" i="17"/>
  <c r="M29" i="17"/>
  <c r="K30" i="17"/>
  <c r="O35" i="17"/>
  <c r="F5" i="17"/>
  <c r="P6" i="17"/>
  <c r="L38" i="17"/>
  <c r="N15" i="17"/>
  <c r="H6" i="17"/>
  <c r="N38" i="17"/>
  <c r="D24" i="17"/>
  <c r="F38" i="17"/>
  <c r="E30" i="17"/>
  <c r="L23" i="17"/>
  <c r="L27" i="17"/>
  <c r="J35" i="17"/>
  <c r="J33" i="17"/>
  <c r="N5" i="17"/>
  <c r="I9" i="17"/>
  <c r="D6" i="17"/>
  <c r="H41" i="17"/>
  <c r="H13" i="17"/>
  <c r="M42" i="17"/>
  <c r="K26" i="17"/>
  <c r="L32" i="17"/>
  <c r="K23" i="17"/>
  <c r="P35" i="17"/>
  <c r="L5" i="17"/>
  <c r="O38" i="17"/>
  <c r="L26" i="17"/>
  <c r="D20" i="17"/>
  <c r="E26" i="17"/>
  <c r="M23" i="17"/>
  <c r="M27" i="17"/>
  <c r="F35" i="17"/>
  <c r="K33" i="17"/>
  <c r="O5" i="17"/>
  <c r="J9" i="17"/>
  <c r="D26" i="17"/>
  <c r="H28" i="17"/>
  <c r="H31" i="17"/>
  <c r="J17" i="17"/>
  <c r="I31" i="17"/>
  <c r="K17" i="17"/>
  <c r="J31" i="17"/>
  <c r="L10" i="17"/>
  <c r="M12" i="17"/>
  <c r="L17" i="17"/>
  <c r="H19" i="17"/>
  <c r="P26" i="17"/>
  <c r="I20" i="17"/>
  <c r="M18" i="17"/>
  <c r="I30" i="17"/>
  <c r="F6" i="17"/>
  <c r="E17" i="17"/>
  <c r="O41" i="17"/>
  <c r="M45" i="17"/>
  <c r="I19" i="17"/>
  <c r="J15" i="17"/>
  <c r="E9" i="17"/>
  <c r="J22" i="17"/>
  <c r="F31" i="17"/>
  <c r="N18" i="17"/>
  <c r="M38" i="17"/>
  <c r="F12" i="17"/>
  <c r="L30" i="17"/>
  <c r="P32" i="17"/>
  <c r="K18" i="17"/>
  <c r="M32" i="17"/>
  <c r="M4" i="17"/>
  <c r="L24" i="17"/>
  <c r="P17" i="17"/>
  <c r="J27" i="17"/>
  <c r="K41" i="17"/>
  <c r="D35" i="17"/>
  <c r="O45" i="17"/>
  <c r="E33" i="17"/>
  <c r="L19" i="17"/>
  <c r="D5" i="17"/>
  <c r="L31" i="17"/>
  <c r="H10" i="17"/>
  <c r="I28" i="17"/>
  <c r="E32" i="17"/>
  <c r="O17" i="17"/>
  <c r="J41" i="17"/>
  <c r="M5" i="17"/>
  <c r="I4" i="17"/>
  <c r="P38" i="17"/>
  <c r="J12" i="17"/>
  <c r="I24" i="17"/>
  <c r="N42" i="17"/>
  <c r="H16" i="17"/>
  <c r="M10" i="17"/>
  <c r="E28" i="17"/>
  <c r="P4" i="17"/>
  <c r="K10" i="17"/>
  <c r="I22" i="17"/>
  <c r="F30" i="17"/>
  <c r="E22" i="17"/>
  <c r="L20" i="17"/>
  <c r="D17" i="17"/>
  <c r="K27" i="17"/>
  <c r="L41" i="17"/>
  <c r="H35" i="17"/>
  <c r="P45" i="17"/>
  <c r="F33" i="17"/>
  <c r="M19" i="17"/>
  <c r="E5" i="17"/>
  <c r="M31" i="17"/>
  <c r="D10" i="17"/>
  <c r="N36" i="17"/>
  <c r="P18" i="17"/>
  <c r="J10" i="17"/>
  <c r="E4" i="17"/>
  <c r="J36" i="17"/>
  <c r="P10" i="17"/>
  <c r="O22" i="17"/>
  <c r="F32" i="17"/>
  <c r="M6" i="17"/>
  <c r="K6" i="17"/>
  <c r="O20" i="17"/>
  <c r="M28" i="17"/>
  <c r="E10" i="17"/>
  <c r="E18" i="17"/>
  <c r="M17" i="17"/>
  <c r="F27" i="17"/>
  <c r="N41" i="17"/>
  <c r="I35" i="17"/>
  <c r="D45" i="17"/>
  <c r="H33" i="17"/>
  <c r="N19" i="17"/>
  <c r="H5" i="17"/>
  <c r="N31" i="17"/>
  <c r="H18" i="17"/>
  <c r="I44" i="17"/>
  <c r="F28" i="17"/>
  <c r="L22" i="17"/>
  <c r="I10" i="17"/>
  <c r="P41" i="17"/>
  <c r="I5" i="17"/>
  <c r="D18" i="17"/>
  <c r="O31" i="17"/>
  <c r="J18" i="17"/>
  <c r="J32" i="17"/>
  <c r="O18" i="17"/>
  <c r="N10" i="17"/>
  <c r="P44" i="17"/>
  <c r="M24" i="17"/>
  <c r="F17" i="17"/>
  <c r="N24" i="17"/>
  <c r="P30" i="17"/>
  <c r="O42" i="17"/>
  <c r="I16" i="17"/>
  <c r="H32" i="17"/>
  <c r="N6" i="17"/>
  <c r="J6" i="17"/>
  <c r="E20" i="17"/>
  <c r="O44" i="17"/>
  <c r="I6" i="17"/>
  <c r="F22" i="17"/>
  <c r="L12" i="17"/>
  <c r="H17" i="17"/>
  <c r="N27" i="17"/>
  <c r="D41" i="17"/>
  <c r="N35" i="17"/>
  <c r="E19" i="17"/>
  <c r="K5" i="17"/>
  <c r="D31" i="17"/>
  <c r="N32" i="17"/>
  <c r="N28" i="17"/>
  <c r="P31" i="17"/>
  <c r="J28" i="17"/>
  <c r="I12" i="17"/>
  <c r="N30" i="17"/>
  <c r="H4" i="17"/>
  <c r="F24" i="17"/>
  <c r="E44" i="17"/>
  <c r="D32" i="17"/>
  <c r="O4" i="17"/>
  <c r="M20" i="17"/>
  <c r="E38" i="17"/>
  <c r="I17" i="17"/>
  <c r="M41" i="17"/>
  <c r="J5" i="17"/>
  <c r="E31" i="17"/>
  <c r="N12" i="17"/>
  <c r="H38" i="17"/>
  <c r="J4" i="17"/>
  <c r="N22" i="17"/>
  <c r="F16" i="17"/>
  <c r="K22" i="17"/>
  <c r="O32" i="17"/>
  <c r="L28" i="17"/>
  <c r="N45" i="17"/>
  <c r="L33" i="17"/>
  <c r="N4" i="17"/>
  <c r="E21" i="17"/>
  <c r="O3" i="17"/>
  <c r="K29" i="17"/>
  <c r="M13" i="17"/>
  <c r="P21" i="17"/>
  <c r="P3" i="17"/>
  <c r="L29" i="17"/>
  <c r="O13" i="17"/>
  <c r="D21" i="17"/>
  <c r="N25" i="17"/>
  <c r="F21" i="17"/>
  <c r="O29" i="17"/>
  <c r="O25" i="17"/>
  <c r="H37" i="17"/>
  <c r="H21" i="17"/>
  <c r="E8" i="17"/>
  <c r="I3" i="17"/>
  <c r="P29" i="17"/>
  <c r="H25" i="17"/>
  <c r="I21" i="17"/>
  <c r="L8" i="17"/>
  <c r="D29" i="17"/>
  <c r="I37" i="17"/>
  <c r="J21" i="17"/>
  <c r="K3" i="17"/>
  <c r="E29" i="17"/>
  <c r="J37" i="17"/>
  <c r="L21" i="17"/>
  <c r="N20" i="17"/>
  <c r="F8" i="17"/>
  <c r="K8" i="17"/>
  <c r="L3" i="17"/>
  <c r="F45" i="17"/>
  <c r="F29" i="17"/>
  <c r="N33" i="17"/>
  <c r="K37" i="17"/>
  <c r="N21" i="17"/>
  <c r="N8" i="17"/>
  <c r="P8" i="17"/>
  <c r="N39" i="17"/>
  <c r="D3" i="17"/>
  <c r="H45" i="17"/>
  <c r="H29" i="17"/>
  <c r="O33" i="17"/>
  <c r="F15" i="17"/>
  <c r="N9" i="17"/>
  <c r="N37" i="17"/>
  <c r="O21" i="17"/>
  <c r="J8" i="17"/>
  <c r="H30" i="17"/>
  <c r="H8" i="17"/>
  <c r="M8" i="17"/>
  <c r="M3" i="17"/>
  <c r="I45" i="17"/>
  <c r="I29" i="17"/>
  <c r="I13" i="17"/>
  <c r="P33" i="17"/>
  <c r="O37" i="17"/>
  <c r="K21" i="17"/>
  <c r="J30" i="17"/>
  <c r="H26" i="17"/>
  <c r="O8" i="17"/>
  <c r="D8" i="17"/>
  <c r="N13" i="17"/>
  <c r="M37" i="17"/>
  <c r="D44" i="17"/>
  <c r="M25" i="17"/>
  <c r="N44" i="17"/>
  <c r="K28" i="17"/>
  <c r="F36" i="17"/>
  <c r="J44" i="17"/>
  <c r="I36" i="17"/>
  <c r="D16" i="17"/>
  <c r="I14" i="17"/>
  <c r="K38" i="17"/>
  <c r="K14" i="17"/>
  <c r="O36" i="17"/>
  <c r="O12" i="17"/>
  <c r="L11" i="17"/>
  <c r="L35" i="17"/>
  <c r="E13" i="17"/>
  <c r="E25" i="17"/>
  <c r="K12" i="17"/>
  <c r="D38" i="17"/>
  <c r="F14" i="17"/>
  <c r="J11" i="17"/>
  <c r="H14" i="17"/>
  <c r="E36" i="17"/>
  <c r="D11" i="17"/>
  <c r="K35" i="17"/>
  <c r="D13" i="17"/>
  <c r="D25" i="17"/>
  <c r="D14" i="17"/>
  <c r="J16" i="17"/>
  <c r="D36" i="17"/>
  <c r="M11" i="17"/>
  <c r="M35" i="17"/>
  <c r="F13" i="17"/>
  <c r="F25" i="17"/>
  <c r="I25" i="17"/>
  <c r="P16" i="17"/>
  <c r="P36" i="17"/>
  <c r="O28" i="17"/>
  <c r="P11" i="17"/>
  <c r="J13" i="17"/>
  <c r="J25" i="17"/>
  <c r="D28" i="17"/>
  <c r="E11" i="17"/>
  <c r="K13" i="17"/>
  <c r="K25" i="17"/>
  <c r="H44" i="17"/>
  <c r="F44" i="17"/>
  <c r="O24" i="17"/>
  <c r="M44" i="17"/>
  <c r="L44" i="17"/>
  <c r="F11" i="17"/>
  <c r="L13" i="17"/>
  <c r="L25" i="17"/>
  <c r="N16" i="17"/>
  <c r="O14" i="17"/>
  <c r="H36" i="17"/>
  <c r="L14" i="17"/>
  <c r="O16" i="17"/>
  <c r="M36" i="17"/>
  <c r="L36" i="17"/>
</calcChain>
</file>

<file path=xl/sharedStrings.xml><?xml version="1.0" encoding="utf-8"?>
<sst xmlns="http://schemas.openxmlformats.org/spreadsheetml/2006/main" count="8" uniqueCount="8">
  <si>
    <t>L1</t>
  </si>
  <si>
    <t>Enter minutes and seconds  to start with below</t>
  </si>
  <si>
    <t>Min</t>
  </si>
  <si>
    <t>Sec</t>
  </si>
  <si>
    <t>Dec. min.</t>
  </si>
  <si>
    <t>per 1600</t>
  </si>
  <si>
    <t>Split table: each column by row is the same pace (split)
Put the meters in at the top (green BR) and all splits will be calculated</t>
  </si>
  <si>
    <t>Do it yourself split table.
Enter the starting time in the green fields above in minutes and seconds.
This entry is the pace per 1600 you want to start at.
 Of course it could be just a 1600 time.
Then at the top, enter any distances in meters.
Splits for any distances you enter at the top will be computed in 5 second increments per 1600. 
Then, select the rows and columns you want to print out and choose the "print selection" option for your printer.
George Green : plugh@crowncity.com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</si>
</sst>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
    <numFmt numFmtId="165" formatCode="[m]:ss.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1" fillId="0" borderId="1" xfId="0" applyFont="1" applyBorder="1" applyAlignment="1">
      <alignment horizontal="center"/>
    </xf>
    <xf numFmtId="164" fontId="1" fillId="0" borderId="1" xfId="0" applyNumberFormat="1" applyFont="1" applyBorder="1" applyAlignment="1">
      <alignment horizontal="center"/>
    </xf>
    <xf numFmtId="0" fontId="1" fillId="2" borderId="1" xfId="0" applyFont="1" applyFill="1" applyBorder="1" applyAlignment="1">
      <alignment horizontal="center"/>
    </xf>
    <xf numFmtId="164" fontId="1" fillId="3" borderId="1" xfId="0" applyNumberFormat="1" applyFont="1" applyFill="1" applyBorder="1" applyAlignment="1">
      <alignment horizontal="center"/>
    </xf>
    <xf numFmtId="0" fontId="1" fillId="0" borderId="0" xfId="0" applyFont="1" applyAlignment="1">
      <alignment horizontal="center"/>
    </xf>
    <xf numFmtId="0" fontId="1" fillId="0" borderId="0" xfId="0" applyFont="1"/>
    <xf numFmtId="164" fontId="1" fillId="2" borderId="1" xfId="0" applyNumberFormat="1" applyFont="1" applyFill="1" applyBorder="1" applyAlignment="1">
      <alignment horizontal="center"/>
    </xf>
    <xf numFmtId="165" fontId="1" fillId="0" borderId="1" xfId="0" applyNumberFormat="1" applyFont="1" applyBorder="1" applyAlignment="1">
      <alignment horizontal="center"/>
    </xf>
    <xf numFmtId="2" fontId="1" fillId="2" borderId="1" xfId="0" applyNumberFormat="1" applyFont="1" applyFill="1" applyBorder="1" applyAlignment="1">
      <alignment horizontal="center"/>
    </xf>
    <xf numFmtId="0" fontId="1" fillId="3" borderId="1" xfId="0" applyFont="1" applyFill="1" applyBorder="1" applyAlignment="1">
      <alignment horizontal="center"/>
    </xf>
    <xf numFmtId="0" fontId="1" fillId="2" borderId="0" xfId="0" applyFont="1" applyFill="1" applyAlignment="1">
      <alignment horizontal="center"/>
    </xf>
    <xf numFmtId="49" fontId="1" fillId="0" borderId="0" xfId="0" applyNumberFormat="1" applyFont="1" applyAlignment="1">
      <alignment vertical="center" wrapText="1"/>
    </xf>
    <xf numFmtId="0" fontId="1" fillId="5" borderId="1" xfId="0" applyFont="1" applyFill="1" applyBorder="1" applyAlignment="1">
      <alignment horizontal="center"/>
    </xf>
    <xf numFmtId="164" fontId="1" fillId="5" borderId="1" xfId="0" applyNumberFormat="1"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left"/>
    </xf>
    <xf numFmtId="0" fontId="1" fillId="4" borderId="0" xfId="0" applyFont="1" applyFill="1" applyAlignment="1">
      <alignment horizontal="left" vertical="center" wrapText="1"/>
    </xf>
    <xf numFmtId="165" fontId="1" fillId="0" borderId="1" xfId="0" applyNumberFormat="1" applyFont="1" applyFill="1" applyBorder="1" applyAlignment="1">
      <alignment horizontal="center"/>
    </xf>
    <xf numFmtId="0" fontId="1" fillId="0" borderId="0" xfId="0" applyFont="1" applyFill="1"/>
    <xf numFmtId="49" fontId="2" fillId="0" borderId="0" xfId="1" applyNumberFormat="1" applyAlignment="1">
      <alignment vertical="center" wrapText="1"/>
    </xf>
    <xf numFmtId="49" fontId="1" fillId="0" borderId="4"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2" xfId="0" applyNumberFormat="1" applyFont="1" applyBorder="1" applyAlignment="1">
      <alignment horizontal="center" vertical="top" wrapText="1"/>
    </xf>
    <xf numFmtId="0" fontId="1" fillId="6" borderId="1"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7066F-B128-431F-BA93-D254D0A9E72D}">
  <dimension ref="A1:Z45"/>
  <sheetViews>
    <sheetView showGridLines="0" showRowColHeaders="0" tabSelected="1" topLeftCell="D1" workbookViewId="0">
      <selection activeCell="AD23" sqref="AD23"/>
    </sheetView>
  </sheetViews>
  <sheetFormatPr defaultRowHeight="14.4" x14ac:dyDescent="0.3"/>
  <cols>
    <col min="1" max="1" width="6.33203125" style="5" hidden="1" customWidth="1"/>
    <col min="2" max="2" width="3.6640625" style="5" hidden="1" customWidth="1"/>
    <col min="3" max="3" width="5.21875" style="5" hidden="1" customWidth="1"/>
    <col min="4" max="4" width="5.88671875" style="5" customWidth="1"/>
    <col min="5" max="5" width="7.109375" style="5" customWidth="1"/>
    <col min="6" max="6" width="6.88671875" style="5" hidden="1" customWidth="1"/>
    <col min="7" max="7" width="0.77734375" style="5" customWidth="1"/>
    <col min="8" max="8" width="7.109375" style="5" customWidth="1"/>
    <col min="9" max="9" width="6.88671875" style="5" customWidth="1"/>
    <col min="10" max="10" width="7.21875" style="5" customWidth="1"/>
    <col min="11" max="11" width="8.33203125" style="5" customWidth="1"/>
    <col min="12" max="12" width="9.44140625" style="5" customWidth="1"/>
    <col min="13" max="13" width="6.5546875" style="5" hidden="1" customWidth="1"/>
    <col min="14" max="14" width="8.33203125" style="5" customWidth="1"/>
    <col min="15" max="15" width="9.21875" style="5" customWidth="1"/>
    <col min="16" max="16" width="10" style="5" customWidth="1"/>
    <col min="17" max="17" width="7.33203125" style="6" customWidth="1"/>
    <col min="18" max="23" width="8.88671875" style="6" customWidth="1"/>
    <col min="24" max="24" width="3.6640625" style="6" customWidth="1"/>
    <col min="25" max="25" width="8.88671875" style="6" customWidth="1"/>
    <col min="26" max="16384" width="8.88671875" style="6"/>
  </cols>
  <sheetData>
    <row r="1" spans="1:25" ht="33" customHeight="1" x14ac:dyDescent="0.3">
      <c r="F1" s="5" t="s">
        <v>0</v>
      </c>
      <c r="H1" s="24" t="s">
        <v>6</v>
      </c>
      <c r="I1" s="22"/>
      <c r="J1" s="22"/>
      <c r="K1" s="22"/>
      <c r="L1" s="22"/>
      <c r="M1" s="22"/>
      <c r="N1" s="22"/>
      <c r="O1" s="22"/>
      <c r="P1" s="23"/>
    </row>
    <row r="2" spans="1:25" x14ac:dyDescent="0.3">
      <c r="A2" s="15">
        <v>1600</v>
      </c>
      <c r="B2" s="16"/>
      <c r="C2" s="1"/>
      <c r="D2" s="3">
        <v>5000</v>
      </c>
      <c r="E2" s="10">
        <v>1600</v>
      </c>
      <c r="F2" s="1">
        <v>354</v>
      </c>
      <c r="G2" s="13"/>
      <c r="H2" s="25">
        <v>400</v>
      </c>
      <c r="I2" s="25">
        <v>800</v>
      </c>
      <c r="J2" s="25">
        <v>1200</v>
      </c>
      <c r="K2" s="25">
        <v>2000</v>
      </c>
      <c r="L2" s="25">
        <v>2500</v>
      </c>
      <c r="M2" s="25">
        <v>100</v>
      </c>
      <c r="N2" s="25">
        <v>3000</v>
      </c>
      <c r="O2" s="25">
        <v>3200</v>
      </c>
      <c r="P2" s="25">
        <v>10000</v>
      </c>
    </row>
    <row r="3" spans="1:25" x14ac:dyDescent="0.3">
      <c r="A3" s="1">
        <f>$S$7</f>
        <v>5</v>
      </c>
      <c r="B3" s="1">
        <v>0</v>
      </c>
      <c r="C3" s="1">
        <f>A3*60+B3</f>
        <v>300</v>
      </c>
      <c r="D3" s="7">
        <f t="shared" ref="D3:D45" si="0">C3*$D$2/1600/86400</f>
        <v>1.0850694444444444E-2</v>
      </c>
      <c r="E3" s="4">
        <f>C3*$E$2/1600/86400</f>
        <v>3.472222222222222E-3</v>
      </c>
      <c r="F3" s="2">
        <f t="shared" ref="F3:F45" si="1">C3*$F$2/1600/86400</f>
        <v>7.6822916666666663E-4</v>
      </c>
      <c r="G3" s="14"/>
      <c r="H3" s="19">
        <f>C3*$H$2/1600/86400</f>
        <v>8.6805555555555551E-4</v>
      </c>
      <c r="I3" s="8">
        <f>C3*$I$2/1600/86400</f>
        <v>1.736111111111111E-3</v>
      </c>
      <c r="J3" s="8">
        <f>C3*$J$2/1600/86400</f>
        <v>2.6041666666666665E-3</v>
      </c>
      <c r="K3" s="8">
        <f t="shared" ref="K3:K45" si="2">C3*$K$2/1600/86400</f>
        <v>4.340277777777778E-3</v>
      </c>
      <c r="L3" s="8">
        <f t="shared" ref="L3:L45" si="3">C3*$L$2/1600/86400</f>
        <v>5.425347222222222E-3</v>
      </c>
      <c r="M3" s="8">
        <f t="shared" ref="M3:M45" si="4">C3*$M$2/1600/86400</f>
        <v>2.1701388888888888E-4</v>
      </c>
      <c r="N3" s="19">
        <f t="shared" ref="N3:N45" si="5">C3*$N$2/1600/86400</f>
        <v>6.510416666666667E-3</v>
      </c>
      <c r="O3" s="8">
        <f>C3*$O$2/1600/86400</f>
        <v>6.9444444444444441E-3</v>
      </c>
      <c r="P3" s="8">
        <f t="shared" ref="P3:P45" si="6">C3*$P$2/1600/86400</f>
        <v>2.1701388888888888E-2</v>
      </c>
    </row>
    <row r="4" spans="1:25" x14ac:dyDescent="0.3">
      <c r="A4" s="1">
        <f>$S$7</f>
        <v>5</v>
      </c>
      <c r="B4" s="1">
        <v>5</v>
      </c>
      <c r="C4" s="1">
        <f t="shared" ref="C4:C45" si="7">A4*60+B4</f>
        <v>305</v>
      </c>
      <c r="D4" s="7">
        <f t="shared" si="0"/>
        <v>1.1031539351851851E-2</v>
      </c>
      <c r="E4" s="4">
        <f t="shared" ref="E4:E45" si="8">C4*$E$2/1600/86400</f>
        <v>3.5300925925925925E-3</v>
      </c>
      <c r="F4" s="2">
        <f t="shared" si="1"/>
        <v>7.8103298611111114E-4</v>
      </c>
      <c r="G4" s="14"/>
      <c r="H4" s="19">
        <f t="shared" ref="H4:H45" si="9">C4*$H$2/1600/86400</f>
        <v>8.8252314814814812E-4</v>
      </c>
      <c r="I4" s="8">
        <f t="shared" ref="I4:I45" si="10">C4*$I$2/1600/86400</f>
        <v>1.7650462962962962E-3</v>
      </c>
      <c r="J4" s="8">
        <f t="shared" ref="J4:J45" si="11">C4*$J$2/1600/86400</f>
        <v>2.6475694444444446E-3</v>
      </c>
      <c r="K4" s="8">
        <f t="shared" si="2"/>
        <v>4.4126157407407404E-3</v>
      </c>
      <c r="L4" s="8">
        <f t="shared" si="3"/>
        <v>5.5157696759259257E-3</v>
      </c>
      <c r="M4" s="8">
        <f t="shared" si="4"/>
        <v>2.2063078703703703E-4</v>
      </c>
      <c r="N4" s="19">
        <f t="shared" si="5"/>
        <v>6.618923611111111E-3</v>
      </c>
      <c r="O4" s="8">
        <f t="shared" ref="O4:O45" si="12">C4*$O$2/1600/86400</f>
        <v>7.060185185185185E-3</v>
      </c>
      <c r="P4" s="8">
        <f t="shared" si="6"/>
        <v>2.2063078703703703E-2</v>
      </c>
    </row>
    <row r="5" spans="1:25" x14ac:dyDescent="0.3">
      <c r="A5" s="1">
        <f>$S$7</f>
        <v>5</v>
      </c>
      <c r="B5" s="1">
        <v>10</v>
      </c>
      <c r="C5" s="1">
        <f t="shared" si="7"/>
        <v>310</v>
      </c>
      <c r="D5" s="7">
        <f t="shared" si="0"/>
        <v>1.1212384259259259E-2</v>
      </c>
      <c r="E5" s="4">
        <f t="shared" si="8"/>
        <v>3.5879629629629629E-3</v>
      </c>
      <c r="F5" s="2">
        <f t="shared" si="1"/>
        <v>7.9383680555555566E-4</v>
      </c>
      <c r="G5" s="14"/>
      <c r="H5" s="19">
        <f t="shared" si="9"/>
        <v>8.9699074074074073E-4</v>
      </c>
      <c r="I5" s="8">
        <f t="shared" si="10"/>
        <v>1.7939814814814815E-3</v>
      </c>
      <c r="J5" s="8">
        <f t="shared" si="11"/>
        <v>2.6909722222222222E-3</v>
      </c>
      <c r="K5" s="8">
        <f t="shared" si="2"/>
        <v>4.4849537037037037E-3</v>
      </c>
      <c r="L5" s="8">
        <f t="shared" si="3"/>
        <v>5.6061921296296294E-3</v>
      </c>
      <c r="M5" s="8">
        <f t="shared" si="4"/>
        <v>2.2424768518518518E-4</v>
      </c>
      <c r="N5" s="19">
        <f t="shared" si="5"/>
        <v>6.7274305555555559E-3</v>
      </c>
      <c r="O5" s="8">
        <f t="shared" si="12"/>
        <v>7.1759259259259259E-3</v>
      </c>
      <c r="P5" s="8">
        <f t="shared" si="6"/>
        <v>2.2424768518518517E-2</v>
      </c>
      <c r="Q5" s="17" t="s">
        <v>1</v>
      </c>
      <c r="R5" s="17"/>
      <c r="S5" s="17"/>
      <c r="T5" s="17"/>
      <c r="U5" s="17"/>
      <c r="V5" s="17"/>
      <c r="W5" s="17"/>
      <c r="X5" s="17"/>
      <c r="Y5" s="17"/>
    </row>
    <row r="6" spans="1:25" x14ac:dyDescent="0.3">
      <c r="A6" s="1">
        <f>$S$7</f>
        <v>5</v>
      </c>
      <c r="B6" s="1">
        <v>15</v>
      </c>
      <c r="C6" s="1">
        <f t="shared" si="7"/>
        <v>315</v>
      </c>
      <c r="D6" s="7">
        <f t="shared" si="0"/>
        <v>1.1393229166666666E-2</v>
      </c>
      <c r="E6" s="4">
        <f t="shared" si="8"/>
        <v>3.6458333333333334E-3</v>
      </c>
      <c r="F6" s="2">
        <f t="shared" si="1"/>
        <v>8.0664062499999996E-4</v>
      </c>
      <c r="G6" s="14"/>
      <c r="H6" s="19">
        <f t="shared" si="9"/>
        <v>9.1145833333333335E-4</v>
      </c>
      <c r="I6" s="8">
        <f t="shared" si="10"/>
        <v>1.8229166666666667E-3</v>
      </c>
      <c r="J6" s="8">
        <f t="shared" si="11"/>
        <v>2.7343749999999998E-3</v>
      </c>
      <c r="K6" s="8">
        <f t="shared" si="2"/>
        <v>4.557291666666667E-3</v>
      </c>
      <c r="L6" s="8">
        <f>C6*$L$2/1600/86400</f>
        <v>5.696614583333333E-3</v>
      </c>
      <c r="M6" s="8">
        <f t="shared" si="4"/>
        <v>2.2786458333333334E-4</v>
      </c>
      <c r="N6" s="19">
        <f t="shared" si="5"/>
        <v>6.8359375E-3</v>
      </c>
      <c r="O6" s="8">
        <f t="shared" si="12"/>
        <v>7.2916666666666668E-3</v>
      </c>
      <c r="P6" s="8">
        <f t="shared" si="6"/>
        <v>2.2786458333333332E-2</v>
      </c>
      <c r="Q6" s="5" t="s">
        <v>2</v>
      </c>
      <c r="R6" s="5" t="s">
        <v>3</v>
      </c>
    </row>
    <row r="7" spans="1:25" x14ac:dyDescent="0.3">
      <c r="A7" s="1">
        <f>$S$7</f>
        <v>5</v>
      </c>
      <c r="B7" s="1">
        <v>20</v>
      </c>
      <c r="C7" s="1">
        <f t="shared" si="7"/>
        <v>320</v>
      </c>
      <c r="D7" s="7">
        <f t="shared" si="0"/>
        <v>1.1574074074074073E-2</v>
      </c>
      <c r="E7" s="4">
        <f t="shared" si="8"/>
        <v>3.7037037037037038E-3</v>
      </c>
      <c r="F7" s="2">
        <f t="shared" si="1"/>
        <v>8.1944444444444437E-4</v>
      </c>
      <c r="G7" s="14"/>
      <c r="H7" s="19">
        <f t="shared" si="9"/>
        <v>9.2592592592592596E-4</v>
      </c>
      <c r="I7" s="8">
        <f t="shared" si="10"/>
        <v>1.8518518518518519E-3</v>
      </c>
      <c r="J7" s="8">
        <f t="shared" si="11"/>
        <v>2.7777777777777779E-3</v>
      </c>
      <c r="K7" s="8">
        <f t="shared" si="2"/>
        <v>4.6296296296296294E-3</v>
      </c>
      <c r="L7" s="8">
        <f t="shared" si="3"/>
        <v>5.7870370370370367E-3</v>
      </c>
      <c r="M7" s="8">
        <f t="shared" si="4"/>
        <v>2.3148148148148149E-4</v>
      </c>
      <c r="N7" s="19">
        <f t="shared" si="5"/>
        <v>6.9444444444444441E-3</v>
      </c>
      <c r="O7" s="8">
        <f t="shared" si="12"/>
        <v>7.4074074074074077E-3</v>
      </c>
      <c r="P7" s="8">
        <f t="shared" si="6"/>
        <v>2.3148148148148147E-2</v>
      </c>
      <c r="Q7" s="25">
        <v>5</v>
      </c>
      <c r="R7" s="25">
        <v>0</v>
      </c>
      <c r="S7" s="9">
        <f>Q7+R7/60</f>
        <v>5</v>
      </c>
    </row>
    <row r="8" spans="1:25" x14ac:dyDescent="0.3">
      <c r="A8" s="1">
        <f>$S$7</f>
        <v>5</v>
      </c>
      <c r="B8" s="1">
        <v>25</v>
      </c>
      <c r="C8" s="1">
        <f t="shared" si="7"/>
        <v>325</v>
      </c>
      <c r="D8" s="7">
        <f t="shared" si="0"/>
        <v>1.1754918981481481E-2</v>
      </c>
      <c r="E8" s="4">
        <f t="shared" si="8"/>
        <v>3.7615740740740739E-3</v>
      </c>
      <c r="F8" s="2">
        <f t="shared" si="1"/>
        <v>8.3224826388888888E-4</v>
      </c>
      <c r="G8" s="14"/>
      <c r="H8" s="19">
        <f t="shared" si="9"/>
        <v>9.4039351851851847E-4</v>
      </c>
      <c r="I8" s="8">
        <f t="shared" si="10"/>
        <v>1.8807870370370369E-3</v>
      </c>
      <c r="J8" s="8">
        <f t="shared" si="11"/>
        <v>2.8211805555555555E-3</v>
      </c>
      <c r="K8" s="8">
        <f t="shared" si="2"/>
        <v>4.7019675925925927E-3</v>
      </c>
      <c r="L8" s="8">
        <f t="shared" si="3"/>
        <v>5.8774594907407404E-3</v>
      </c>
      <c r="M8" s="8">
        <f t="shared" si="4"/>
        <v>2.3509837962962962E-4</v>
      </c>
      <c r="N8" s="19">
        <f t="shared" si="5"/>
        <v>7.052951388888889E-3</v>
      </c>
      <c r="O8" s="8">
        <f t="shared" si="12"/>
        <v>7.5231481481481477E-3</v>
      </c>
      <c r="P8" s="8">
        <f t="shared" si="6"/>
        <v>2.3509837962962962E-2</v>
      </c>
      <c r="S8" s="11" t="s">
        <v>4</v>
      </c>
    </row>
    <row r="9" spans="1:25" x14ac:dyDescent="0.3">
      <c r="A9" s="1">
        <f>$S$7</f>
        <v>5</v>
      </c>
      <c r="B9" s="1">
        <v>30</v>
      </c>
      <c r="C9" s="1">
        <f t="shared" si="7"/>
        <v>330</v>
      </c>
      <c r="D9" s="7">
        <f t="shared" si="0"/>
        <v>1.1935763888888888E-2</v>
      </c>
      <c r="E9" s="4">
        <f t="shared" si="8"/>
        <v>3.8194444444444443E-3</v>
      </c>
      <c r="F9" s="2">
        <f t="shared" si="1"/>
        <v>8.450520833333334E-4</v>
      </c>
      <c r="G9" s="14"/>
      <c r="H9" s="19">
        <f t="shared" si="9"/>
        <v>9.5486111111111108E-4</v>
      </c>
      <c r="I9" s="8">
        <f t="shared" si="10"/>
        <v>1.9097222222222222E-3</v>
      </c>
      <c r="J9" s="8">
        <f t="shared" si="11"/>
        <v>2.8645833333333331E-3</v>
      </c>
      <c r="K9" s="8">
        <f t="shared" si="2"/>
        <v>4.7743055555555559E-3</v>
      </c>
      <c r="L9" s="8">
        <f t="shared" si="3"/>
        <v>5.9678819444444441E-3</v>
      </c>
      <c r="M9" s="8">
        <f t="shared" si="4"/>
        <v>2.3871527777777777E-4</v>
      </c>
      <c r="N9" s="19">
        <f t="shared" si="5"/>
        <v>7.161458333333333E-3</v>
      </c>
      <c r="O9" s="8">
        <f t="shared" si="12"/>
        <v>7.6388888888888886E-3</v>
      </c>
      <c r="P9" s="8">
        <f t="shared" si="6"/>
        <v>2.3871527777777776E-2</v>
      </c>
      <c r="S9" s="11" t="s">
        <v>5</v>
      </c>
    </row>
    <row r="10" spans="1:25" x14ac:dyDescent="0.3">
      <c r="A10" s="1">
        <f>$S$7</f>
        <v>5</v>
      </c>
      <c r="B10" s="1">
        <v>35</v>
      </c>
      <c r="C10" s="1">
        <f t="shared" si="7"/>
        <v>335</v>
      </c>
      <c r="D10" s="7">
        <f t="shared" si="0"/>
        <v>1.2116608796296295E-2</v>
      </c>
      <c r="E10" s="4">
        <f t="shared" si="8"/>
        <v>3.8773148148148148E-3</v>
      </c>
      <c r="F10" s="2">
        <f t="shared" si="1"/>
        <v>8.578559027777778E-4</v>
      </c>
      <c r="G10" s="14"/>
      <c r="H10" s="19">
        <f t="shared" si="9"/>
        <v>9.6932870370370369E-4</v>
      </c>
      <c r="I10" s="8">
        <f t="shared" si="10"/>
        <v>1.9386574074074074E-3</v>
      </c>
      <c r="J10" s="8">
        <f t="shared" si="11"/>
        <v>2.9079861111111112E-3</v>
      </c>
      <c r="K10" s="8">
        <f t="shared" si="2"/>
        <v>4.8466435185185184E-3</v>
      </c>
      <c r="L10" s="8">
        <f t="shared" si="3"/>
        <v>6.0583043981481477E-3</v>
      </c>
      <c r="M10" s="8">
        <f t="shared" si="4"/>
        <v>2.4233217592592592E-4</v>
      </c>
      <c r="N10" s="19">
        <f t="shared" si="5"/>
        <v>7.269965277777778E-3</v>
      </c>
      <c r="O10" s="8">
        <f t="shared" si="12"/>
        <v>7.7546296296296295E-3</v>
      </c>
      <c r="P10" s="8">
        <f t="shared" si="6"/>
        <v>2.4233217592592591E-2</v>
      </c>
    </row>
    <row r="11" spans="1:25" x14ac:dyDescent="0.3">
      <c r="A11" s="1">
        <f>$S$7</f>
        <v>5</v>
      </c>
      <c r="B11" s="1">
        <v>40</v>
      </c>
      <c r="C11" s="1">
        <f t="shared" si="7"/>
        <v>340</v>
      </c>
      <c r="D11" s="7">
        <f t="shared" si="0"/>
        <v>1.2297453703703705E-2</v>
      </c>
      <c r="E11" s="4">
        <f t="shared" si="8"/>
        <v>3.9351851851851848E-3</v>
      </c>
      <c r="F11" s="4">
        <f t="shared" si="1"/>
        <v>8.706597222222221E-4</v>
      </c>
      <c r="G11" s="14"/>
      <c r="H11" s="19">
        <f t="shared" si="9"/>
        <v>9.837962962962962E-4</v>
      </c>
      <c r="I11" s="8">
        <f t="shared" si="10"/>
        <v>1.9675925925925924E-3</v>
      </c>
      <c r="J11" s="8">
        <f t="shared" si="11"/>
        <v>2.9513888888888888E-3</v>
      </c>
      <c r="K11" s="8">
        <f t="shared" si="2"/>
        <v>4.9189814814814816E-3</v>
      </c>
      <c r="L11" s="8">
        <f t="shared" si="3"/>
        <v>6.1487268518518523E-3</v>
      </c>
      <c r="M11" s="8">
        <f t="shared" si="4"/>
        <v>2.4594907407407405E-4</v>
      </c>
      <c r="N11" s="19">
        <f t="shared" si="5"/>
        <v>7.378472222222222E-3</v>
      </c>
      <c r="O11" s="8">
        <f t="shared" si="12"/>
        <v>7.8703703703703696E-3</v>
      </c>
      <c r="P11" s="8">
        <f t="shared" si="6"/>
        <v>2.4594907407407409E-2</v>
      </c>
    </row>
    <row r="12" spans="1:25" x14ac:dyDescent="0.3">
      <c r="A12" s="1">
        <f>$S$7</f>
        <v>5</v>
      </c>
      <c r="B12" s="1">
        <v>45</v>
      </c>
      <c r="C12" s="1">
        <f t="shared" si="7"/>
        <v>345</v>
      </c>
      <c r="D12" s="7">
        <f t="shared" si="0"/>
        <v>1.2478298611111112E-2</v>
      </c>
      <c r="E12" s="4">
        <f t="shared" si="8"/>
        <v>3.9930555555555552E-3</v>
      </c>
      <c r="F12" s="2">
        <f t="shared" si="1"/>
        <v>8.8346354166666662E-4</v>
      </c>
      <c r="G12" s="14"/>
      <c r="H12" s="19">
        <f t="shared" si="9"/>
        <v>9.9826388888888881E-4</v>
      </c>
      <c r="I12" s="8">
        <f t="shared" si="10"/>
        <v>1.9965277777777776E-3</v>
      </c>
      <c r="J12" s="8">
        <f t="shared" si="11"/>
        <v>2.9947916666666669E-3</v>
      </c>
      <c r="K12" s="8">
        <f t="shared" si="2"/>
        <v>4.9913194444444441E-3</v>
      </c>
      <c r="L12" s="8">
        <f t="shared" si="3"/>
        <v>6.2391493055555559E-3</v>
      </c>
      <c r="M12" s="8">
        <f t="shared" si="4"/>
        <v>2.495659722222222E-4</v>
      </c>
      <c r="N12" s="19">
        <f t="shared" si="5"/>
        <v>7.486979166666667E-3</v>
      </c>
      <c r="O12" s="8">
        <f t="shared" si="12"/>
        <v>7.9861111111111105E-3</v>
      </c>
      <c r="P12" s="8">
        <f t="shared" si="6"/>
        <v>2.4956597222222224E-2</v>
      </c>
      <c r="Q12" s="18" t="s">
        <v>7</v>
      </c>
      <c r="R12" s="18"/>
      <c r="S12" s="18"/>
      <c r="T12" s="18"/>
      <c r="U12" s="18"/>
      <c r="V12" s="18"/>
      <c r="W12" s="18"/>
      <c r="X12" s="18"/>
    </row>
    <row r="13" spans="1:25" x14ac:dyDescent="0.3">
      <c r="A13" s="1">
        <f>$S$7</f>
        <v>5</v>
      </c>
      <c r="B13" s="1">
        <v>50</v>
      </c>
      <c r="C13" s="1">
        <f t="shared" si="7"/>
        <v>350</v>
      </c>
      <c r="D13" s="7">
        <f t="shared" si="0"/>
        <v>1.2659143518518519E-2</v>
      </c>
      <c r="E13" s="4">
        <f t="shared" si="8"/>
        <v>4.0509259259259257E-3</v>
      </c>
      <c r="F13" s="4">
        <f t="shared" si="1"/>
        <v>8.9626736111111114E-4</v>
      </c>
      <c r="G13" s="14"/>
      <c r="H13" s="19">
        <f t="shared" si="9"/>
        <v>1.0127314814814814E-3</v>
      </c>
      <c r="I13" s="8">
        <f t="shared" si="10"/>
        <v>2.0254629629629629E-3</v>
      </c>
      <c r="J13" s="8">
        <f t="shared" si="11"/>
        <v>3.0381944444444445E-3</v>
      </c>
      <c r="K13" s="8">
        <f t="shared" si="2"/>
        <v>5.0636574074074073E-3</v>
      </c>
      <c r="L13" s="8">
        <f t="shared" si="3"/>
        <v>6.3295717592592596E-3</v>
      </c>
      <c r="M13" s="8">
        <f t="shared" si="4"/>
        <v>2.5318287037037036E-4</v>
      </c>
      <c r="N13" s="19">
        <f t="shared" si="5"/>
        <v>7.595486111111111E-3</v>
      </c>
      <c r="O13" s="8">
        <f t="shared" si="12"/>
        <v>8.1018518518518514E-3</v>
      </c>
      <c r="P13" s="8">
        <f t="shared" si="6"/>
        <v>2.5318287037037038E-2</v>
      </c>
      <c r="Q13" s="18"/>
      <c r="R13" s="18"/>
      <c r="S13" s="18"/>
      <c r="T13" s="18"/>
      <c r="U13" s="18"/>
      <c r="V13" s="18"/>
      <c r="W13" s="18"/>
      <c r="X13" s="18"/>
    </row>
    <row r="14" spans="1:25" x14ac:dyDescent="0.3">
      <c r="A14" s="1">
        <f>$S$7</f>
        <v>5</v>
      </c>
      <c r="B14" s="1">
        <v>55</v>
      </c>
      <c r="C14" s="1">
        <f t="shared" si="7"/>
        <v>355</v>
      </c>
      <c r="D14" s="7">
        <f t="shared" si="0"/>
        <v>1.2839988425925927E-2</v>
      </c>
      <c r="E14" s="4">
        <f t="shared" si="8"/>
        <v>4.1087962962962962E-3</v>
      </c>
      <c r="F14" s="4">
        <f t="shared" si="1"/>
        <v>9.0907118055555554E-4</v>
      </c>
      <c r="G14" s="14"/>
      <c r="H14" s="19">
        <f t="shared" si="9"/>
        <v>1.027199074074074E-3</v>
      </c>
      <c r="I14" s="8">
        <f t="shared" si="10"/>
        <v>2.0543981481481481E-3</v>
      </c>
      <c r="J14" s="8">
        <f t="shared" si="11"/>
        <v>3.0815972222222221E-3</v>
      </c>
      <c r="K14" s="8">
        <f t="shared" si="2"/>
        <v>5.1359953703703706E-3</v>
      </c>
      <c r="L14" s="8">
        <f t="shared" si="3"/>
        <v>6.4199942129629633E-3</v>
      </c>
      <c r="M14" s="8">
        <f t="shared" si="4"/>
        <v>2.5679976851851851E-4</v>
      </c>
      <c r="N14" s="19">
        <f t="shared" si="5"/>
        <v>7.7039930555555559E-3</v>
      </c>
      <c r="O14" s="8">
        <f t="shared" si="12"/>
        <v>8.2175925925925923E-3</v>
      </c>
      <c r="P14" s="8">
        <f t="shared" si="6"/>
        <v>2.5679976851851853E-2</v>
      </c>
      <c r="Q14" s="18"/>
      <c r="R14" s="18"/>
      <c r="S14" s="18"/>
      <c r="T14" s="18"/>
      <c r="U14" s="18"/>
      <c r="V14" s="18"/>
      <c r="W14" s="18"/>
      <c r="X14" s="18"/>
    </row>
    <row r="15" spans="1:25" x14ac:dyDescent="0.3">
      <c r="A15" s="1">
        <f>$S$7+1</f>
        <v>6</v>
      </c>
      <c r="B15" s="1">
        <v>0</v>
      </c>
      <c r="C15" s="1">
        <f t="shared" si="7"/>
        <v>360</v>
      </c>
      <c r="D15" s="7">
        <f t="shared" si="0"/>
        <v>1.3020833333333334E-2</v>
      </c>
      <c r="E15" s="4">
        <f t="shared" si="8"/>
        <v>4.1666666666666666E-3</v>
      </c>
      <c r="F15" s="4">
        <f t="shared" si="1"/>
        <v>9.2187500000000006E-4</v>
      </c>
      <c r="G15" s="14"/>
      <c r="H15" s="19">
        <f t="shared" si="9"/>
        <v>1.0416666666666667E-3</v>
      </c>
      <c r="I15" s="8">
        <f t="shared" si="10"/>
        <v>2.0833333333333333E-3</v>
      </c>
      <c r="J15" s="8">
        <f t="shared" si="11"/>
        <v>3.1250000000000002E-3</v>
      </c>
      <c r="K15" s="8">
        <f t="shared" si="2"/>
        <v>5.208333333333333E-3</v>
      </c>
      <c r="L15" s="8">
        <f t="shared" si="3"/>
        <v>6.510416666666667E-3</v>
      </c>
      <c r="M15" s="8">
        <f t="shared" si="4"/>
        <v>2.6041666666666666E-4</v>
      </c>
      <c r="N15" s="19">
        <f t="shared" si="5"/>
        <v>7.8125E-3</v>
      </c>
      <c r="O15" s="8">
        <f t="shared" si="12"/>
        <v>8.3333333333333332E-3</v>
      </c>
      <c r="P15" s="8">
        <f t="shared" si="6"/>
        <v>2.6041666666666668E-2</v>
      </c>
      <c r="Q15" s="18"/>
      <c r="R15" s="18"/>
      <c r="S15" s="18"/>
      <c r="T15" s="18"/>
      <c r="U15" s="18"/>
      <c r="V15" s="18"/>
      <c r="W15" s="18"/>
      <c r="X15" s="18"/>
    </row>
    <row r="16" spans="1:25" x14ac:dyDescent="0.3">
      <c r="A16" s="1">
        <f>$S$7+1</f>
        <v>6</v>
      </c>
      <c r="B16" s="1">
        <v>5</v>
      </c>
      <c r="C16" s="1">
        <f t="shared" si="7"/>
        <v>365</v>
      </c>
      <c r="D16" s="7">
        <f t="shared" si="0"/>
        <v>1.3201678240740741E-2</v>
      </c>
      <c r="E16" s="4">
        <f t="shared" si="8"/>
        <v>4.2245370370370371E-3</v>
      </c>
      <c r="F16" s="2">
        <f t="shared" si="1"/>
        <v>9.3467881944444436E-4</v>
      </c>
      <c r="G16" s="14"/>
      <c r="H16" s="19">
        <f t="shared" si="9"/>
        <v>1.0561342592592593E-3</v>
      </c>
      <c r="I16" s="8">
        <f t="shared" si="10"/>
        <v>2.1122685185185185E-3</v>
      </c>
      <c r="J16" s="8">
        <f t="shared" si="11"/>
        <v>3.1684027777777778E-3</v>
      </c>
      <c r="K16" s="8">
        <f t="shared" si="2"/>
        <v>5.2806712962962963E-3</v>
      </c>
      <c r="L16" s="8">
        <f t="shared" si="3"/>
        <v>6.6008391203703706E-3</v>
      </c>
      <c r="M16" s="8">
        <f t="shared" si="4"/>
        <v>2.6403356481481482E-4</v>
      </c>
      <c r="N16" s="19">
        <f t="shared" si="5"/>
        <v>7.9210069444444441E-3</v>
      </c>
      <c r="O16" s="8">
        <f t="shared" si="12"/>
        <v>8.4490740740740741E-3</v>
      </c>
      <c r="P16" s="8">
        <f t="shared" si="6"/>
        <v>2.6403356481481483E-2</v>
      </c>
      <c r="Q16" s="18"/>
      <c r="R16" s="18"/>
      <c r="S16" s="18"/>
      <c r="T16" s="18"/>
      <c r="U16" s="18"/>
      <c r="V16" s="18"/>
      <c r="W16" s="18"/>
      <c r="X16" s="18"/>
    </row>
    <row r="17" spans="1:26" x14ac:dyDescent="0.3">
      <c r="A17" s="1">
        <f>$S$7+1</f>
        <v>6</v>
      </c>
      <c r="B17" s="1">
        <v>10</v>
      </c>
      <c r="C17" s="1">
        <f t="shared" si="7"/>
        <v>370</v>
      </c>
      <c r="D17" s="7">
        <f t="shared" si="0"/>
        <v>1.3382523148148149E-2</v>
      </c>
      <c r="E17" s="4">
        <f t="shared" si="8"/>
        <v>4.2824074074074075E-3</v>
      </c>
      <c r="F17" s="2">
        <f t="shared" si="1"/>
        <v>9.4748263888888888E-4</v>
      </c>
      <c r="G17" s="14"/>
      <c r="H17" s="19">
        <f t="shared" si="9"/>
        <v>1.0706018518518519E-3</v>
      </c>
      <c r="I17" s="8">
        <f t="shared" si="10"/>
        <v>2.1412037037037038E-3</v>
      </c>
      <c r="J17" s="8">
        <f t="shared" si="11"/>
        <v>3.2118055555555554E-3</v>
      </c>
      <c r="K17" s="8">
        <f t="shared" si="2"/>
        <v>5.3530092592592596E-3</v>
      </c>
      <c r="L17" s="8">
        <f t="shared" si="3"/>
        <v>6.6912615740740743E-3</v>
      </c>
      <c r="M17" s="8">
        <f t="shared" si="4"/>
        <v>2.6765046296296297E-4</v>
      </c>
      <c r="N17" s="19">
        <f t="shared" si="5"/>
        <v>8.0295138888888881E-3</v>
      </c>
      <c r="O17" s="8">
        <f t="shared" si="12"/>
        <v>8.564814814814815E-3</v>
      </c>
      <c r="P17" s="8">
        <f t="shared" si="6"/>
        <v>2.6765046296296297E-2</v>
      </c>
      <c r="Q17" s="18"/>
      <c r="R17" s="18"/>
      <c r="S17" s="18"/>
      <c r="T17" s="18"/>
      <c r="U17" s="18"/>
      <c r="V17" s="18"/>
      <c r="W17" s="18"/>
      <c r="X17" s="18"/>
    </row>
    <row r="18" spans="1:26" x14ac:dyDescent="0.3">
      <c r="A18" s="1">
        <f>$S$7+1</f>
        <v>6</v>
      </c>
      <c r="B18" s="1">
        <v>15</v>
      </c>
      <c r="C18" s="1">
        <f t="shared" si="7"/>
        <v>375</v>
      </c>
      <c r="D18" s="7">
        <f t="shared" si="0"/>
        <v>1.3563368055555556E-2</v>
      </c>
      <c r="E18" s="4">
        <f t="shared" si="8"/>
        <v>4.340277777777778E-3</v>
      </c>
      <c r="F18" s="2">
        <f t="shared" si="1"/>
        <v>9.6028645833333328E-4</v>
      </c>
      <c r="G18" s="14"/>
      <c r="H18" s="19">
        <f t="shared" si="9"/>
        <v>1.0850694444444445E-3</v>
      </c>
      <c r="I18" s="8">
        <f t="shared" si="10"/>
        <v>2.170138888888889E-3</v>
      </c>
      <c r="J18" s="8">
        <f t="shared" si="11"/>
        <v>3.2552083333333335E-3</v>
      </c>
      <c r="K18" s="8">
        <f t="shared" si="2"/>
        <v>5.425347222222222E-3</v>
      </c>
      <c r="L18" s="8">
        <f t="shared" si="3"/>
        <v>6.781684027777778E-3</v>
      </c>
      <c r="M18" s="8">
        <f t="shared" si="4"/>
        <v>2.7126736111111112E-4</v>
      </c>
      <c r="N18" s="19">
        <f t="shared" si="5"/>
        <v>8.1380208333333339E-3</v>
      </c>
      <c r="O18" s="8">
        <f t="shared" si="12"/>
        <v>8.6805555555555559E-3</v>
      </c>
      <c r="P18" s="8">
        <f t="shared" si="6"/>
        <v>2.7126736111111112E-2</v>
      </c>
      <c r="Q18" s="18"/>
      <c r="R18" s="18"/>
      <c r="S18" s="18"/>
      <c r="T18" s="18"/>
      <c r="U18" s="18"/>
      <c r="V18" s="18"/>
      <c r="W18" s="18"/>
      <c r="X18" s="18"/>
    </row>
    <row r="19" spans="1:26" x14ac:dyDescent="0.3">
      <c r="A19" s="1">
        <f>$S$7+1</f>
        <v>6</v>
      </c>
      <c r="B19" s="1">
        <v>20</v>
      </c>
      <c r="C19" s="1">
        <f t="shared" si="7"/>
        <v>380</v>
      </c>
      <c r="D19" s="7">
        <f t="shared" si="0"/>
        <v>1.3744212962962963E-2</v>
      </c>
      <c r="E19" s="4">
        <f t="shared" si="8"/>
        <v>4.3981481481481484E-3</v>
      </c>
      <c r="F19" s="4">
        <f t="shared" si="1"/>
        <v>9.730902777777778E-4</v>
      </c>
      <c r="G19" s="14"/>
      <c r="H19" s="19">
        <f t="shared" si="9"/>
        <v>1.0995370370370371E-3</v>
      </c>
      <c r="I19" s="8">
        <f t="shared" si="10"/>
        <v>2.1990740740740742E-3</v>
      </c>
      <c r="J19" s="8">
        <f t="shared" si="11"/>
        <v>3.2986111111111111E-3</v>
      </c>
      <c r="K19" s="8">
        <f t="shared" si="2"/>
        <v>5.4976851851851853E-3</v>
      </c>
      <c r="L19" s="8">
        <f t="shared" si="3"/>
        <v>6.8721064814814816E-3</v>
      </c>
      <c r="M19" s="8">
        <f t="shared" si="4"/>
        <v>2.7488425925925928E-4</v>
      </c>
      <c r="N19" s="19">
        <f t="shared" si="5"/>
        <v>8.246527777777778E-3</v>
      </c>
      <c r="O19" s="8">
        <f t="shared" si="12"/>
        <v>8.7962962962962968E-3</v>
      </c>
      <c r="P19" s="8">
        <f t="shared" si="6"/>
        <v>2.7488425925925927E-2</v>
      </c>
      <c r="Q19" s="18"/>
      <c r="R19" s="18"/>
      <c r="S19" s="18"/>
      <c r="T19" s="18"/>
      <c r="U19" s="18"/>
      <c r="V19" s="18"/>
      <c r="W19" s="18"/>
      <c r="X19" s="18"/>
    </row>
    <row r="20" spans="1:26" x14ac:dyDescent="0.3">
      <c r="A20" s="1">
        <f>$S$7+1</f>
        <v>6</v>
      </c>
      <c r="B20" s="1">
        <v>25</v>
      </c>
      <c r="C20" s="1">
        <f t="shared" si="7"/>
        <v>385</v>
      </c>
      <c r="D20" s="7">
        <f t="shared" si="0"/>
        <v>1.3925057870370371E-2</v>
      </c>
      <c r="E20" s="4">
        <f t="shared" si="8"/>
        <v>4.4560185185185189E-3</v>
      </c>
      <c r="F20" s="2">
        <f t="shared" si="1"/>
        <v>9.8589409722222221E-4</v>
      </c>
      <c r="G20" s="14"/>
      <c r="H20" s="19">
        <f t="shared" si="9"/>
        <v>1.1140046296296297E-3</v>
      </c>
      <c r="I20" s="8">
        <f t="shared" si="10"/>
        <v>2.2280092592592594E-3</v>
      </c>
      <c r="J20" s="8">
        <f t="shared" si="11"/>
        <v>3.3420138888888887E-3</v>
      </c>
      <c r="K20" s="8">
        <f t="shared" si="2"/>
        <v>5.5700231481481477E-3</v>
      </c>
      <c r="L20" s="8">
        <f t="shared" si="3"/>
        <v>6.9625289351851853E-3</v>
      </c>
      <c r="M20" s="8">
        <f t="shared" si="4"/>
        <v>2.7850115740740743E-4</v>
      </c>
      <c r="N20" s="19">
        <f t="shared" si="5"/>
        <v>8.355034722222222E-3</v>
      </c>
      <c r="O20" s="8">
        <f t="shared" si="12"/>
        <v>8.9120370370370378E-3</v>
      </c>
      <c r="P20" s="8">
        <f t="shared" si="6"/>
        <v>2.7850115740740741E-2</v>
      </c>
      <c r="Q20" s="18"/>
      <c r="R20" s="18"/>
      <c r="S20" s="18"/>
      <c r="T20" s="18"/>
      <c r="U20" s="18"/>
      <c r="V20" s="18"/>
      <c r="W20" s="18"/>
      <c r="X20" s="18"/>
    </row>
    <row r="21" spans="1:26" x14ac:dyDescent="0.3">
      <c r="A21" s="1">
        <f>$S$7+1</f>
        <v>6</v>
      </c>
      <c r="B21" s="1">
        <v>30</v>
      </c>
      <c r="C21" s="1">
        <f t="shared" si="7"/>
        <v>390</v>
      </c>
      <c r="D21" s="7">
        <f t="shared" si="0"/>
        <v>1.4105902777777778E-2</v>
      </c>
      <c r="E21" s="4">
        <f t="shared" si="8"/>
        <v>4.5138888888888885E-3</v>
      </c>
      <c r="F21" s="2">
        <f t="shared" si="1"/>
        <v>9.9869791666666661E-4</v>
      </c>
      <c r="G21" s="14"/>
      <c r="H21" s="19">
        <f t="shared" si="9"/>
        <v>1.1284722222222221E-3</v>
      </c>
      <c r="I21" s="8">
        <f t="shared" si="10"/>
        <v>2.2569444444444442E-3</v>
      </c>
      <c r="J21" s="8">
        <f t="shared" si="11"/>
        <v>3.3854166666666668E-3</v>
      </c>
      <c r="K21" s="8">
        <f t="shared" si="2"/>
        <v>5.642361111111111E-3</v>
      </c>
      <c r="L21" s="8">
        <f t="shared" si="3"/>
        <v>7.052951388888889E-3</v>
      </c>
      <c r="M21" s="8">
        <f t="shared" si="4"/>
        <v>2.8211805555555553E-4</v>
      </c>
      <c r="N21" s="19">
        <f t="shared" si="5"/>
        <v>8.4635416666666661E-3</v>
      </c>
      <c r="O21" s="8">
        <f t="shared" si="12"/>
        <v>9.0277777777777769E-3</v>
      </c>
      <c r="P21" s="8">
        <f t="shared" si="6"/>
        <v>2.8211805555555556E-2</v>
      </c>
      <c r="Q21" s="18"/>
      <c r="R21" s="18"/>
      <c r="S21" s="18"/>
      <c r="T21" s="18"/>
      <c r="U21" s="18"/>
      <c r="V21" s="18"/>
      <c r="W21" s="18"/>
      <c r="X21" s="18"/>
    </row>
    <row r="22" spans="1:26" x14ac:dyDescent="0.3">
      <c r="A22" s="1">
        <f>$S$7+1</f>
        <v>6</v>
      </c>
      <c r="B22" s="1">
        <v>35</v>
      </c>
      <c r="C22" s="1">
        <f t="shared" si="7"/>
        <v>395</v>
      </c>
      <c r="D22" s="7">
        <f t="shared" si="0"/>
        <v>1.4286747685185185E-2</v>
      </c>
      <c r="E22" s="4">
        <f t="shared" si="8"/>
        <v>4.5717592592592589E-3</v>
      </c>
      <c r="F22" s="2">
        <f t="shared" si="1"/>
        <v>1.011501736111111E-3</v>
      </c>
      <c r="G22" s="14"/>
      <c r="H22" s="19">
        <f t="shared" si="9"/>
        <v>1.1429398148148147E-3</v>
      </c>
      <c r="I22" s="8">
        <f t="shared" si="10"/>
        <v>2.2858796296296295E-3</v>
      </c>
      <c r="J22" s="8">
        <f t="shared" si="11"/>
        <v>3.4288194444444444E-3</v>
      </c>
      <c r="K22" s="8">
        <f t="shared" si="2"/>
        <v>5.7146990740740743E-3</v>
      </c>
      <c r="L22" s="8">
        <f t="shared" si="3"/>
        <v>7.1433738425925927E-3</v>
      </c>
      <c r="M22" s="8">
        <f t="shared" si="4"/>
        <v>2.8573495370370368E-4</v>
      </c>
      <c r="N22" s="19">
        <f t="shared" si="5"/>
        <v>8.5720486111111119E-3</v>
      </c>
      <c r="O22" s="8">
        <f t="shared" si="12"/>
        <v>9.1435185185185178E-3</v>
      </c>
      <c r="P22" s="8">
        <f t="shared" si="6"/>
        <v>2.8573495370370371E-2</v>
      </c>
    </row>
    <row r="23" spans="1:26" x14ac:dyDescent="0.3">
      <c r="A23" s="1">
        <f>$S$7+1</f>
        <v>6</v>
      </c>
      <c r="B23" s="1">
        <v>40</v>
      </c>
      <c r="C23" s="1">
        <f t="shared" si="7"/>
        <v>400</v>
      </c>
      <c r="D23" s="7">
        <f t="shared" si="0"/>
        <v>1.4467592592592593E-2</v>
      </c>
      <c r="E23" s="4">
        <f t="shared" si="8"/>
        <v>4.6296296296296294E-3</v>
      </c>
      <c r="F23" s="2">
        <f t="shared" si="1"/>
        <v>1.0243055555555556E-3</v>
      </c>
      <c r="G23" s="14"/>
      <c r="H23" s="19">
        <f t="shared" si="9"/>
        <v>1.1574074074074073E-3</v>
      </c>
      <c r="I23" s="8">
        <f t="shared" si="10"/>
        <v>2.3148148148148147E-3</v>
      </c>
      <c r="J23" s="8">
        <f t="shared" si="11"/>
        <v>3.472222222222222E-3</v>
      </c>
      <c r="K23" s="8">
        <f t="shared" si="2"/>
        <v>5.7870370370370367E-3</v>
      </c>
      <c r="L23" s="8">
        <f t="shared" si="3"/>
        <v>7.2337962962962963E-3</v>
      </c>
      <c r="M23" s="8">
        <f t="shared" si="4"/>
        <v>2.8935185185185184E-4</v>
      </c>
      <c r="N23" s="19">
        <f t="shared" si="5"/>
        <v>8.6805555555555559E-3</v>
      </c>
      <c r="O23" s="8">
        <f t="shared" si="12"/>
        <v>9.2592592592592587E-3</v>
      </c>
      <c r="P23" s="8">
        <f t="shared" si="6"/>
        <v>2.8935185185185185E-2</v>
      </c>
      <c r="Q23" s="12"/>
      <c r="R23" s="12"/>
      <c r="S23" s="12"/>
      <c r="T23" s="12"/>
      <c r="U23" s="12"/>
      <c r="V23" s="12"/>
      <c r="W23" s="12"/>
      <c r="X23" s="12"/>
    </row>
    <row r="24" spans="1:26" x14ac:dyDescent="0.3">
      <c r="A24" s="1">
        <f>$S$7+1</f>
        <v>6</v>
      </c>
      <c r="B24" s="1">
        <v>45</v>
      </c>
      <c r="C24" s="1">
        <f t="shared" si="7"/>
        <v>405</v>
      </c>
      <c r="D24" s="7">
        <f t="shared" si="0"/>
        <v>1.46484375E-2</v>
      </c>
      <c r="E24" s="4">
        <f t="shared" si="8"/>
        <v>4.6874999999999998E-3</v>
      </c>
      <c r="F24" s="2">
        <f t="shared" si="1"/>
        <v>1.0371093750000001E-3</v>
      </c>
      <c r="G24" s="14"/>
      <c r="H24" s="19">
        <f t="shared" si="9"/>
        <v>1.171875E-3</v>
      </c>
      <c r="I24" s="8">
        <f t="shared" si="10"/>
        <v>2.3437499999999999E-3</v>
      </c>
      <c r="J24" s="8">
        <f t="shared" si="11"/>
        <v>3.5156250000000001E-3</v>
      </c>
      <c r="K24" s="8">
        <f t="shared" si="2"/>
        <v>5.859375E-3</v>
      </c>
      <c r="L24" s="8">
        <f t="shared" si="3"/>
        <v>7.32421875E-3</v>
      </c>
      <c r="M24" s="8">
        <f t="shared" si="4"/>
        <v>2.9296874999999999E-4</v>
      </c>
      <c r="N24" s="19">
        <f t="shared" si="5"/>
        <v>8.7890625E-3</v>
      </c>
      <c r="O24" s="8">
        <f t="shared" si="12"/>
        <v>9.3749999999999997E-3</v>
      </c>
      <c r="P24" s="8">
        <f t="shared" si="6"/>
        <v>2.9296875E-2</v>
      </c>
      <c r="Q24" s="12"/>
      <c r="R24" s="12"/>
      <c r="S24" s="12"/>
      <c r="T24" s="12"/>
      <c r="U24" s="12"/>
      <c r="V24" s="12"/>
      <c r="W24" s="12"/>
      <c r="X24" s="12"/>
    </row>
    <row r="25" spans="1:26" x14ac:dyDescent="0.3">
      <c r="A25" s="1">
        <f>$S$7+1</f>
        <v>6</v>
      </c>
      <c r="B25" s="1">
        <v>50</v>
      </c>
      <c r="C25" s="1">
        <f t="shared" si="7"/>
        <v>410</v>
      </c>
      <c r="D25" s="7">
        <f t="shared" si="0"/>
        <v>1.4829282407407407E-2</v>
      </c>
      <c r="E25" s="4">
        <f t="shared" si="8"/>
        <v>4.7453703703703703E-3</v>
      </c>
      <c r="F25" s="2">
        <f t="shared" si="1"/>
        <v>1.0499131944444445E-3</v>
      </c>
      <c r="G25" s="14"/>
      <c r="H25" s="19">
        <f t="shared" si="9"/>
        <v>1.1863425925925926E-3</v>
      </c>
      <c r="I25" s="8">
        <f t="shared" si="10"/>
        <v>2.3726851851851851E-3</v>
      </c>
      <c r="J25" s="8">
        <f t="shared" si="11"/>
        <v>3.5590277777777777E-3</v>
      </c>
      <c r="K25" s="8">
        <f t="shared" si="2"/>
        <v>5.9317129629629633E-3</v>
      </c>
      <c r="L25" s="8">
        <f t="shared" si="3"/>
        <v>7.4146412037037037E-3</v>
      </c>
      <c r="M25" s="8">
        <f t="shared" si="4"/>
        <v>2.9658564814814814E-4</v>
      </c>
      <c r="N25" s="19">
        <f t="shared" si="5"/>
        <v>8.8975694444444441E-3</v>
      </c>
      <c r="O25" s="8">
        <f t="shared" si="12"/>
        <v>9.4907407407407406E-3</v>
      </c>
      <c r="P25" s="8">
        <f t="shared" si="6"/>
        <v>2.9658564814814815E-2</v>
      </c>
      <c r="Q25" s="21"/>
      <c r="R25" s="12"/>
      <c r="S25" s="12"/>
      <c r="T25" s="12"/>
      <c r="U25" s="12"/>
      <c r="V25" s="12"/>
      <c r="W25" s="12"/>
      <c r="X25" s="12"/>
    </row>
    <row r="26" spans="1:26" x14ac:dyDescent="0.3">
      <c r="A26" s="1">
        <f>$S$7+1</f>
        <v>6</v>
      </c>
      <c r="B26" s="1">
        <v>55</v>
      </c>
      <c r="C26" s="1">
        <f t="shared" si="7"/>
        <v>415</v>
      </c>
      <c r="D26" s="7">
        <f t="shared" si="0"/>
        <v>1.5010127314814815E-2</v>
      </c>
      <c r="E26" s="4">
        <f t="shared" si="8"/>
        <v>4.8032407407407407E-3</v>
      </c>
      <c r="F26" s="2">
        <f t="shared" si="1"/>
        <v>1.0627170138888889E-3</v>
      </c>
      <c r="G26" s="14"/>
      <c r="H26" s="19">
        <f t="shared" si="9"/>
        <v>1.2008101851851852E-3</v>
      </c>
      <c r="I26" s="8">
        <f t="shared" si="10"/>
        <v>2.4016203703703704E-3</v>
      </c>
      <c r="J26" s="8">
        <f t="shared" si="11"/>
        <v>3.6024305555555558E-3</v>
      </c>
      <c r="K26" s="8">
        <f t="shared" si="2"/>
        <v>6.0040509259259257E-3</v>
      </c>
      <c r="L26" s="8">
        <f t="shared" si="3"/>
        <v>7.5050636574074073E-3</v>
      </c>
      <c r="M26" s="8">
        <f t="shared" si="4"/>
        <v>3.002025462962963E-4</v>
      </c>
      <c r="N26" s="19">
        <f t="shared" si="5"/>
        <v>9.0060763888888881E-3</v>
      </c>
      <c r="O26" s="8">
        <f t="shared" si="12"/>
        <v>9.6064814814814815E-3</v>
      </c>
      <c r="P26" s="8">
        <f t="shared" si="6"/>
        <v>3.0020254629629629E-2</v>
      </c>
      <c r="Q26" s="12"/>
      <c r="R26" s="12"/>
      <c r="S26" s="12"/>
      <c r="T26" s="12"/>
      <c r="U26" s="12"/>
      <c r="V26" s="12"/>
      <c r="W26" s="12"/>
      <c r="X26" s="12"/>
    </row>
    <row r="27" spans="1:26" x14ac:dyDescent="0.3">
      <c r="A27" s="1">
        <f>$S$7+2</f>
        <v>7</v>
      </c>
      <c r="B27" s="1">
        <v>0</v>
      </c>
      <c r="C27" s="1">
        <f t="shared" si="7"/>
        <v>420</v>
      </c>
      <c r="D27" s="7">
        <f t="shared" si="0"/>
        <v>1.5190972222222222E-2</v>
      </c>
      <c r="E27" s="4">
        <f t="shared" si="8"/>
        <v>4.8611111111111112E-3</v>
      </c>
      <c r="F27" s="2">
        <f t="shared" si="1"/>
        <v>1.0755208333333333E-3</v>
      </c>
      <c r="G27" s="14"/>
      <c r="H27" s="19">
        <f t="shared" si="9"/>
        <v>1.2152777777777778E-3</v>
      </c>
      <c r="I27" s="8">
        <f t="shared" si="10"/>
        <v>2.4305555555555556E-3</v>
      </c>
      <c r="J27" s="8">
        <f t="shared" si="11"/>
        <v>3.6458333333333334E-3</v>
      </c>
      <c r="K27" s="8">
        <f t="shared" si="2"/>
        <v>6.076388888888889E-3</v>
      </c>
      <c r="L27" s="8">
        <f t="shared" si="3"/>
        <v>7.595486111111111E-3</v>
      </c>
      <c r="M27" s="8">
        <f t="shared" si="4"/>
        <v>3.0381944444444445E-4</v>
      </c>
      <c r="N27" s="19">
        <f t="shared" si="5"/>
        <v>9.1145833333333339E-3</v>
      </c>
      <c r="O27" s="8">
        <f t="shared" si="12"/>
        <v>9.7222222222222224E-3</v>
      </c>
      <c r="P27" s="8">
        <f t="shared" si="6"/>
        <v>3.0381944444444444E-2</v>
      </c>
      <c r="Q27" s="12"/>
      <c r="R27" s="12"/>
      <c r="S27" s="12"/>
      <c r="T27" s="12"/>
      <c r="U27" s="12"/>
      <c r="V27" s="12"/>
      <c r="W27" s="12"/>
      <c r="X27" s="12"/>
    </row>
    <row r="28" spans="1:26" x14ac:dyDescent="0.3">
      <c r="A28" s="1">
        <f>$S$7+2</f>
        <v>7</v>
      </c>
      <c r="B28" s="1">
        <v>5</v>
      </c>
      <c r="C28" s="1">
        <f t="shared" si="7"/>
        <v>425</v>
      </c>
      <c r="D28" s="7">
        <f t="shared" si="0"/>
        <v>1.5371817129629629E-2</v>
      </c>
      <c r="E28" s="4">
        <f t="shared" si="8"/>
        <v>4.9189814814814816E-3</v>
      </c>
      <c r="F28" s="2">
        <f t="shared" si="1"/>
        <v>1.0883246527777777E-3</v>
      </c>
      <c r="G28" s="14"/>
      <c r="H28" s="19">
        <f t="shared" si="9"/>
        <v>1.2297453703703704E-3</v>
      </c>
      <c r="I28" s="8">
        <f t="shared" si="10"/>
        <v>2.4594907407407408E-3</v>
      </c>
      <c r="J28" s="8">
        <f t="shared" si="11"/>
        <v>3.689236111111111E-3</v>
      </c>
      <c r="K28" s="8">
        <f t="shared" si="2"/>
        <v>6.1487268518518523E-3</v>
      </c>
      <c r="L28" s="8">
        <f t="shared" si="3"/>
        <v>7.6859085648148147E-3</v>
      </c>
      <c r="M28" s="8">
        <f t="shared" si="4"/>
        <v>3.074363425925926E-4</v>
      </c>
      <c r="N28" s="19">
        <f t="shared" si="5"/>
        <v>9.223090277777778E-3</v>
      </c>
      <c r="O28" s="8">
        <f t="shared" si="12"/>
        <v>9.8379629629629633E-3</v>
      </c>
      <c r="P28" s="8">
        <f t="shared" si="6"/>
        <v>3.0743634259259259E-2</v>
      </c>
      <c r="Q28" s="12"/>
      <c r="R28" s="21"/>
      <c r="S28" s="12"/>
      <c r="T28" s="12"/>
      <c r="U28" s="12"/>
      <c r="V28" s="12"/>
      <c r="W28" s="12"/>
      <c r="X28" s="12"/>
    </row>
    <row r="29" spans="1:26" x14ac:dyDescent="0.3">
      <c r="A29" s="1">
        <f>$S$7+2</f>
        <v>7</v>
      </c>
      <c r="B29" s="1">
        <v>10</v>
      </c>
      <c r="C29" s="1">
        <f t="shared" si="7"/>
        <v>430</v>
      </c>
      <c r="D29" s="7">
        <f t="shared" si="0"/>
        <v>1.5552662037037037E-2</v>
      </c>
      <c r="E29" s="4">
        <f t="shared" si="8"/>
        <v>4.9768518518518521E-3</v>
      </c>
      <c r="F29" s="2">
        <f t="shared" si="1"/>
        <v>1.1011284722222223E-3</v>
      </c>
      <c r="G29" s="14"/>
      <c r="H29" s="19">
        <f t="shared" si="9"/>
        <v>1.244212962962963E-3</v>
      </c>
      <c r="I29" s="8">
        <f t="shared" si="10"/>
        <v>2.488425925925926E-3</v>
      </c>
      <c r="J29" s="8">
        <f t="shared" si="11"/>
        <v>3.7326388888888891E-3</v>
      </c>
      <c r="K29" s="8">
        <f t="shared" si="2"/>
        <v>6.2210648148148147E-3</v>
      </c>
      <c r="L29" s="8">
        <f t="shared" si="3"/>
        <v>7.7763310185185184E-3</v>
      </c>
      <c r="M29" s="8">
        <f t="shared" si="4"/>
        <v>3.1105324074074076E-4</v>
      </c>
      <c r="N29" s="19">
        <f t="shared" si="5"/>
        <v>9.331597222222222E-3</v>
      </c>
      <c r="O29" s="8">
        <f t="shared" si="12"/>
        <v>9.9537037037037042E-3</v>
      </c>
      <c r="P29" s="8">
        <f t="shared" si="6"/>
        <v>3.1105324074074073E-2</v>
      </c>
      <c r="Q29" s="12"/>
      <c r="R29" s="12"/>
      <c r="S29" s="12"/>
      <c r="T29" s="12"/>
      <c r="U29" s="12"/>
      <c r="V29" s="12"/>
      <c r="W29" s="12"/>
      <c r="X29" s="12"/>
    </row>
    <row r="30" spans="1:26" x14ac:dyDescent="0.3">
      <c r="A30" s="1">
        <f>$S$7+2</f>
        <v>7</v>
      </c>
      <c r="B30" s="1">
        <v>15</v>
      </c>
      <c r="C30" s="1">
        <f t="shared" si="7"/>
        <v>435</v>
      </c>
      <c r="D30" s="7">
        <f t="shared" si="0"/>
        <v>1.5733506944444444E-2</v>
      </c>
      <c r="E30" s="4">
        <f t="shared" si="8"/>
        <v>5.0347222222222225E-3</v>
      </c>
      <c r="F30" s="2">
        <f t="shared" si="1"/>
        <v>1.1139322916666667E-3</v>
      </c>
      <c r="G30" s="14"/>
      <c r="H30" s="19">
        <f t="shared" si="9"/>
        <v>1.2586805555555556E-3</v>
      </c>
      <c r="I30" s="8">
        <f t="shared" si="10"/>
        <v>2.5173611111111113E-3</v>
      </c>
      <c r="J30" s="8">
        <f t="shared" si="11"/>
        <v>3.7760416666666667E-3</v>
      </c>
      <c r="K30" s="8">
        <f t="shared" si="2"/>
        <v>6.293402777777778E-3</v>
      </c>
      <c r="L30" s="8">
        <f t="shared" si="3"/>
        <v>7.866753472222222E-3</v>
      </c>
      <c r="M30" s="8">
        <f t="shared" si="4"/>
        <v>3.1467013888888891E-4</v>
      </c>
      <c r="N30" s="19">
        <f t="shared" si="5"/>
        <v>9.4401041666666661E-3</v>
      </c>
      <c r="O30" s="8">
        <f t="shared" si="12"/>
        <v>1.0069444444444445E-2</v>
      </c>
      <c r="P30" s="8">
        <f t="shared" si="6"/>
        <v>3.1467013888888888E-2</v>
      </c>
      <c r="Q30" s="12"/>
      <c r="R30" s="12"/>
      <c r="S30" s="12"/>
      <c r="T30" s="12"/>
      <c r="U30" s="12"/>
      <c r="V30" s="12"/>
      <c r="W30" s="12"/>
      <c r="X30" s="12"/>
    </row>
    <row r="31" spans="1:26" x14ac:dyDescent="0.3">
      <c r="A31" s="1">
        <f>$S$7+2</f>
        <v>7</v>
      </c>
      <c r="B31" s="1">
        <v>20</v>
      </c>
      <c r="C31" s="1">
        <f t="shared" si="7"/>
        <v>440</v>
      </c>
      <c r="D31" s="7">
        <f t="shared" si="0"/>
        <v>1.5914351851851853E-2</v>
      </c>
      <c r="E31" s="4">
        <f t="shared" si="8"/>
        <v>5.092592592592593E-3</v>
      </c>
      <c r="F31" s="2">
        <f t="shared" si="1"/>
        <v>1.1267361111111111E-3</v>
      </c>
      <c r="G31" s="14"/>
      <c r="H31" s="19">
        <f t="shared" si="9"/>
        <v>1.2731481481481483E-3</v>
      </c>
      <c r="I31" s="8">
        <f t="shared" si="10"/>
        <v>2.5462962962962965E-3</v>
      </c>
      <c r="J31" s="8">
        <f t="shared" si="11"/>
        <v>3.8194444444444443E-3</v>
      </c>
      <c r="K31" s="8">
        <f t="shared" si="2"/>
        <v>6.3657407407407404E-3</v>
      </c>
      <c r="L31" s="8">
        <f t="shared" si="3"/>
        <v>7.9571759259259266E-3</v>
      </c>
      <c r="M31" s="8">
        <f t="shared" si="4"/>
        <v>3.1828703703703706E-4</v>
      </c>
      <c r="N31" s="19">
        <f t="shared" si="5"/>
        <v>9.5486111111111119E-3</v>
      </c>
      <c r="O31" s="8">
        <f t="shared" si="12"/>
        <v>1.0185185185185186E-2</v>
      </c>
      <c r="P31" s="8">
        <f t="shared" si="6"/>
        <v>3.1828703703703706E-2</v>
      </c>
    </row>
    <row r="32" spans="1:26" x14ac:dyDescent="0.3">
      <c r="A32" s="1">
        <f>$S$7+2</f>
        <v>7</v>
      </c>
      <c r="B32" s="1">
        <v>25</v>
      </c>
      <c r="C32" s="1">
        <f t="shared" si="7"/>
        <v>445</v>
      </c>
      <c r="D32" s="7">
        <f t="shared" si="0"/>
        <v>1.6095196759259259E-2</v>
      </c>
      <c r="E32" s="4">
        <f t="shared" si="8"/>
        <v>5.1504629629629626E-3</v>
      </c>
      <c r="F32" s="2">
        <f t="shared" si="1"/>
        <v>1.1395399305555555E-3</v>
      </c>
      <c r="G32" s="14"/>
      <c r="H32" s="19">
        <f t="shared" si="9"/>
        <v>1.2876157407407406E-3</v>
      </c>
      <c r="I32" s="8">
        <f t="shared" si="10"/>
        <v>2.5752314814814813E-3</v>
      </c>
      <c r="J32" s="8">
        <f t="shared" si="11"/>
        <v>3.8628472222222224E-3</v>
      </c>
      <c r="K32" s="8">
        <f t="shared" si="2"/>
        <v>6.4380787037037037E-3</v>
      </c>
      <c r="L32" s="8">
        <f t="shared" si="3"/>
        <v>8.0475983796296294E-3</v>
      </c>
      <c r="M32" s="8">
        <f t="shared" si="4"/>
        <v>3.2190393518518516E-4</v>
      </c>
      <c r="N32" s="19">
        <f t="shared" si="5"/>
        <v>9.6571180555555559E-3</v>
      </c>
      <c r="O32" s="8">
        <f t="shared" si="12"/>
        <v>1.0300925925925925E-2</v>
      </c>
      <c r="P32" s="8">
        <f t="shared" si="6"/>
        <v>3.2190393518518517E-2</v>
      </c>
      <c r="Q32" s="20"/>
      <c r="R32" s="20"/>
      <c r="S32" s="20"/>
      <c r="T32" s="20"/>
      <c r="U32" s="20"/>
      <c r="V32" s="20"/>
      <c r="W32" s="20"/>
      <c r="X32" s="20"/>
      <c r="Y32" s="20"/>
      <c r="Z32" s="20"/>
    </row>
    <row r="33" spans="1:26" x14ac:dyDescent="0.3">
      <c r="A33" s="1">
        <f>$S$7+2</f>
        <v>7</v>
      </c>
      <c r="B33" s="1">
        <v>30</v>
      </c>
      <c r="C33" s="1">
        <f t="shared" si="7"/>
        <v>450</v>
      </c>
      <c r="D33" s="7">
        <f t="shared" si="0"/>
        <v>1.6276041666666668E-2</v>
      </c>
      <c r="E33" s="4">
        <f t="shared" si="8"/>
        <v>5.208333333333333E-3</v>
      </c>
      <c r="F33" s="2">
        <f t="shared" si="1"/>
        <v>1.1523437499999999E-3</v>
      </c>
      <c r="G33" s="14"/>
      <c r="H33" s="19">
        <f t="shared" si="9"/>
        <v>1.3020833333333333E-3</v>
      </c>
      <c r="I33" s="8">
        <f t="shared" si="10"/>
        <v>2.6041666666666665E-3</v>
      </c>
      <c r="J33" s="8">
        <f t="shared" si="11"/>
        <v>3.90625E-3</v>
      </c>
      <c r="K33" s="8">
        <f t="shared" si="2"/>
        <v>6.510416666666667E-3</v>
      </c>
      <c r="L33" s="8">
        <f t="shared" si="3"/>
        <v>8.1380208333333339E-3</v>
      </c>
      <c r="M33" s="8">
        <f t="shared" si="4"/>
        <v>3.2552083333333332E-4</v>
      </c>
      <c r="N33" s="19">
        <f t="shared" si="5"/>
        <v>9.765625E-3</v>
      </c>
      <c r="O33" s="8">
        <f t="shared" si="12"/>
        <v>1.0416666666666666E-2</v>
      </c>
      <c r="P33" s="8">
        <f t="shared" si="6"/>
        <v>3.2552083333333336E-2</v>
      </c>
      <c r="Q33" s="20"/>
      <c r="R33" s="20"/>
      <c r="S33" s="20"/>
      <c r="T33" s="20"/>
      <c r="U33" s="20"/>
      <c r="V33" s="20"/>
      <c r="W33" s="20"/>
      <c r="X33" s="20"/>
      <c r="Y33" s="20"/>
      <c r="Z33" s="20"/>
    </row>
    <row r="34" spans="1:26" x14ac:dyDescent="0.3">
      <c r="A34" s="1">
        <f>$S$7+2</f>
        <v>7</v>
      </c>
      <c r="B34" s="1">
        <v>35</v>
      </c>
      <c r="C34" s="1">
        <f t="shared" si="7"/>
        <v>455</v>
      </c>
      <c r="D34" s="7">
        <f t="shared" si="0"/>
        <v>1.6456886574074073E-2</v>
      </c>
      <c r="E34" s="4">
        <f t="shared" si="8"/>
        <v>5.2662037037037035E-3</v>
      </c>
      <c r="F34" s="2">
        <f t="shared" si="1"/>
        <v>1.1651475694444446E-3</v>
      </c>
      <c r="G34" s="14"/>
      <c r="H34" s="19">
        <f t="shared" si="9"/>
        <v>1.3165509259259259E-3</v>
      </c>
      <c r="I34" s="8">
        <f t="shared" si="10"/>
        <v>2.6331018518518517E-3</v>
      </c>
      <c r="J34" s="8">
        <f t="shared" si="11"/>
        <v>3.9496527777777776E-3</v>
      </c>
      <c r="K34" s="8">
        <f t="shared" si="2"/>
        <v>6.5827546296296294E-3</v>
      </c>
      <c r="L34" s="8">
        <f t="shared" si="3"/>
        <v>8.2284432870370367E-3</v>
      </c>
      <c r="M34" s="8">
        <f t="shared" si="4"/>
        <v>3.2913773148148147E-4</v>
      </c>
      <c r="N34" s="19">
        <f t="shared" si="5"/>
        <v>9.8741319444444441E-3</v>
      </c>
      <c r="O34" s="8">
        <f t="shared" si="12"/>
        <v>1.0532407407407407E-2</v>
      </c>
      <c r="P34" s="8">
        <f t="shared" si="6"/>
        <v>3.2913773148148147E-2</v>
      </c>
    </row>
    <row r="35" spans="1:26" x14ac:dyDescent="0.3">
      <c r="A35" s="1">
        <f>$S$7+2</f>
        <v>7</v>
      </c>
      <c r="B35" s="1">
        <v>40</v>
      </c>
      <c r="C35" s="1">
        <f t="shared" si="7"/>
        <v>460</v>
      </c>
      <c r="D35" s="7">
        <f t="shared" si="0"/>
        <v>1.6637731481481483E-2</v>
      </c>
      <c r="E35" s="4">
        <f t="shared" si="8"/>
        <v>5.324074074074074E-3</v>
      </c>
      <c r="F35" s="2">
        <f t="shared" si="1"/>
        <v>1.177951388888889E-3</v>
      </c>
      <c r="G35" s="14"/>
      <c r="H35" s="19">
        <f t="shared" si="9"/>
        <v>1.3310185185185185E-3</v>
      </c>
      <c r="I35" s="8">
        <f t="shared" si="10"/>
        <v>2.662037037037037E-3</v>
      </c>
      <c r="J35" s="8">
        <f t="shared" si="11"/>
        <v>3.9930555555555552E-3</v>
      </c>
      <c r="K35" s="8">
        <f t="shared" si="2"/>
        <v>6.6550925925925927E-3</v>
      </c>
      <c r="L35" s="8">
        <f t="shared" si="3"/>
        <v>8.3188657407407413E-3</v>
      </c>
      <c r="M35" s="8">
        <f t="shared" si="4"/>
        <v>3.3275462962962962E-4</v>
      </c>
      <c r="N35" s="19">
        <f t="shared" si="5"/>
        <v>9.9826388888888881E-3</v>
      </c>
      <c r="O35" s="8">
        <f t="shared" si="12"/>
        <v>1.0648148148148148E-2</v>
      </c>
      <c r="P35" s="8">
        <f t="shared" si="6"/>
        <v>3.3275462962962965E-2</v>
      </c>
    </row>
    <row r="36" spans="1:26" x14ac:dyDescent="0.3">
      <c r="A36" s="1">
        <f>$S$7+2</f>
        <v>7</v>
      </c>
      <c r="B36" s="1">
        <v>45</v>
      </c>
      <c r="C36" s="1">
        <f t="shared" si="7"/>
        <v>465</v>
      </c>
      <c r="D36" s="7">
        <f t="shared" si="0"/>
        <v>1.6818576388888888E-2</v>
      </c>
      <c r="E36" s="4">
        <f t="shared" si="8"/>
        <v>5.3819444444444444E-3</v>
      </c>
      <c r="F36" s="2">
        <f t="shared" si="1"/>
        <v>1.1907552083333332E-3</v>
      </c>
      <c r="G36" s="14"/>
      <c r="H36" s="19">
        <f t="shared" si="9"/>
        <v>1.3454861111111111E-3</v>
      </c>
      <c r="I36" s="8">
        <f t="shared" si="10"/>
        <v>2.6909722222222222E-3</v>
      </c>
      <c r="J36" s="8">
        <f t="shared" si="11"/>
        <v>4.0364583333333337E-3</v>
      </c>
      <c r="K36" s="8">
        <f t="shared" si="2"/>
        <v>6.7274305555555559E-3</v>
      </c>
      <c r="L36" s="8">
        <f t="shared" si="3"/>
        <v>8.4092881944444441E-3</v>
      </c>
      <c r="M36" s="8">
        <f t="shared" si="4"/>
        <v>3.3637152777777778E-4</v>
      </c>
      <c r="N36" s="19">
        <f t="shared" si="5"/>
        <v>1.0091145833333334E-2</v>
      </c>
      <c r="O36" s="8">
        <f t="shared" si="12"/>
        <v>1.0763888888888889E-2</v>
      </c>
      <c r="P36" s="8">
        <f t="shared" si="6"/>
        <v>3.3637152777777776E-2</v>
      </c>
    </row>
    <row r="37" spans="1:26" x14ac:dyDescent="0.3">
      <c r="A37" s="1">
        <f>$S$7+2</f>
        <v>7</v>
      </c>
      <c r="B37" s="1">
        <v>50</v>
      </c>
      <c r="C37" s="1">
        <f t="shared" si="7"/>
        <v>470</v>
      </c>
      <c r="D37" s="7">
        <f t="shared" si="0"/>
        <v>1.6999421296296297E-2</v>
      </c>
      <c r="E37" s="4">
        <f t="shared" si="8"/>
        <v>5.4398148148148149E-3</v>
      </c>
      <c r="F37" s="2">
        <f t="shared" si="1"/>
        <v>1.2035590277777778E-3</v>
      </c>
      <c r="G37" s="14"/>
      <c r="H37" s="19">
        <f t="shared" si="9"/>
        <v>1.3599537037037037E-3</v>
      </c>
      <c r="I37" s="8">
        <f t="shared" si="10"/>
        <v>2.7199074074074074E-3</v>
      </c>
      <c r="J37" s="8">
        <f t="shared" si="11"/>
        <v>4.0798611111111114E-3</v>
      </c>
      <c r="K37" s="8">
        <f t="shared" si="2"/>
        <v>6.7997685185185184E-3</v>
      </c>
      <c r="L37" s="8">
        <f t="shared" si="3"/>
        <v>8.4997106481481486E-3</v>
      </c>
      <c r="M37" s="8">
        <f t="shared" si="4"/>
        <v>3.3998842592592593E-4</v>
      </c>
      <c r="N37" s="19">
        <f t="shared" si="5"/>
        <v>1.0199652777777778E-2</v>
      </c>
      <c r="O37" s="8">
        <f t="shared" si="12"/>
        <v>1.087962962962963E-2</v>
      </c>
      <c r="P37" s="8">
        <f t="shared" si="6"/>
        <v>3.3998842592592594E-2</v>
      </c>
    </row>
    <row r="38" spans="1:26" x14ac:dyDescent="0.3">
      <c r="A38" s="1">
        <f>$S$7+2</f>
        <v>7</v>
      </c>
      <c r="B38" s="1">
        <v>55</v>
      </c>
      <c r="C38" s="1">
        <f t="shared" si="7"/>
        <v>475</v>
      </c>
      <c r="D38" s="7">
        <f t="shared" si="0"/>
        <v>1.7180266203703703E-2</v>
      </c>
      <c r="E38" s="4">
        <f t="shared" si="8"/>
        <v>5.4976851851851853E-3</v>
      </c>
      <c r="F38" s="2">
        <f t="shared" si="1"/>
        <v>1.2163628472222222E-3</v>
      </c>
      <c r="G38" s="14"/>
      <c r="H38" s="19">
        <f t="shared" si="9"/>
        <v>1.3744212962962963E-3</v>
      </c>
      <c r="I38" s="8">
        <f t="shared" si="10"/>
        <v>2.7488425925925927E-3</v>
      </c>
      <c r="J38" s="8">
        <f t="shared" si="11"/>
        <v>4.123263888888889E-3</v>
      </c>
      <c r="K38" s="8">
        <f t="shared" si="2"/>
        <v>6.8721064814814816E-3</v>
      </c>
      <c r="L38" s="8">
        <f t="shared" si="3"/>
        <v>8.5901331018518514E-3</v>
      </c>
      <c r="M38" s="8">
        <f t="shared" si="4"/>
        <v>3.4360532407407408E-4</v>
      </c>
      <c r="N38" s="19">
        <f t="shared" si="5"/>
        <v>1.0308159722222222E-2</v>
      </c>
      <c r="O38" s="8">
        <f t="shared" si="12"/>
        <v>1.0995370370370371E-2</v>
      </c>
      <c r="P38" s="8">
        <f t="shared" si="6"/>
        <v>3.4360532407407406E-2</v>
      </c>
    </row>
    <row r="39" spans="1:26" x14ac:dyDescent="0.3">
      <c r="A39" s="1">
        <f>$S$7+3</f>
        <v>8</v>
      </c>
      <c r="B39" s="1">
        <v>0</v>
      </c>
      <c r="C39" s="1">
        <f t="shared" si="7"/>
        <v>480</v>
      </c>
      <c r="D39" s="7">
        <f t="shared" si="0"/>
        <v>1.7361111111111112E-2</v>
      </c>
      <c r="E39" s="4">
        <f t="shared" si="8"/>
        <v>5.5555555555555558E-3</v>
      </c>
      <c r="F39" s="2">
        <f t="shared" si="1"/>
        <v>1.2291666666666666E-3</v>
      </c>
      <c r="G39" s="14"/>
      <c r="H39" s="19">
        <f t="shared" si="9"/>
        <v>1.3888888888888889E-3</v>
      </c>
      <c r="I39" s="8">
        <f t="shared" si="10"/>
        <v>2.7777777777777779E-3</v>
      </c>
      <c r="J39" s="8">
        <f t="shared" si="11"/>
        <v>4.1666666666666666E-3</v>
      </c>
      <c r="K39" s="8">
        <f t="shared" si="2"/>
        <v>6.9444444444444441E-3</v>
      </c>
      <c r="L39" s="8">
        <f t="shared" si="3"/>
        <v>8.6805555555555559E-3</v>
      </c>
      <c r="M39" s="8">
        <f t="shared" si="4"/>
        <v>3.4722222222222224E-4</v>
      </c>
      <c r="N39" s="19">
        <f t="shared" si="5"/>
        <v>1.0416666666666666E-2</v>
      </c>
      <c r="O39" s="8">
        <f t="shared" si="12"/>
        <v>1.1111111111111112E-2</v>
      </c>
      <c r="P39" s="8">
        <f t="shared" si="6"/>
        <v>3.4722222222222224E-2</v>
      </c>
    </row>
    <row r="40" spans="1:26" x14ac:dyDescent="0.3">
      <c r="A40" s="1">
        <f>$S$7+3</f>
        <v>8</v>
      </c>
      <c r="B40" s="1">
        <v>5</v>
      </c>
      <c r="C40" s="1">
        <f t="shared" si="7"/>
        <v>485</v>
      </c>
      <c r="D40" s="7">
        <f t="shared" si="0"/>
        <v>1.7541956018518517E-2</v>
      </c>
      <c r="E40" s="4">
        <f t="shared" si="8"/>
        <v>5.6134259259259262E-3</v>
      </c>
      <c r="F40" s="2">
        <f t="shared" si="1"/>
        <v>1.2419704861111112E-3</v>
      </c>
      <c r="G40" s="14"/>
      <c r="H40" s="19">
        <f t="shared" si="9"/>
        <v>1.4033564814814816E-3</v>
      </c>
      <c r="I40" s="8">
        <f t="shared" si="10"/>
        <v>2.8067129629629631E-3</v>
      </c>
      <c r="J40" s="8">
        <f t="shared" si="11"/>
        <v>4.2100694444444442E-3</v>
      </c>
      <c r="K40" s="8">
        <f t="shared" si="2"/>
        <v>7.0167824074074073E-3</v>
      </c>
      <c r="L40" s="8">
        <f t="shared" si="3"/>
        <v>8.7709780092592587E-3</v>
      </c>
      <c r="M40" s="8">
        <f t="shared" si="4"/>
        <v>3.5083912037037039E-4</v>
      </c>
      <c r="N40" s="19">
        <f t="shared" si="5"/>
        <v>1.0525173611111112E-2</v>
      </c>
      <c r="O40" s="8">
        <f t="shared" si="12"/>
        <v>1.1226851851851852E-2</v>
      </c>
      <c r="P40" s="8">
        <f t="shared" si="6"/>
        <v>3.5083912037037035E-2</v>
      </c>
    </row>
    <row r="41" spans="1:26" x14ac:dyDescent="0.3">
      <c r="A41" s="1">
        <f>$S$7+3</f>
        <v>8</v>
      </c>
      <c r="B41" s="1">
        <v>10</v>
      </c>
      <c r="C41" s="1">
        <f t="shared" si="7"/>
        <v>490</v>
      </c>
      <c r="D41" s="7">
        <f t="shared" si="0"/>
        <v>1.7722800925925927E-2</v>
      </c>
      <c r="E41" s="4">
        <f t="shared" si="8"/>
        <v>5.6712962962962967E-3</v>
      </c>
      <c r="F41" s="2">
        <f t="shared" si="1"/>
        <v>1.2547743055555554E-3</v>
      </c>
      <c r="G41" s="14"/>
      <c r="H41" s="19">
        <f t="shared" si="9"/>
        <v>1.4178240740740742E-3</v>
      </c>
      <c r="I41" s="8">
        <f t="shared" si="10"/>
        <v>2.8356481481481483E-3</v>
      </c>
      <c r="J41" s="8">
        <f t="shared" si="11"/>
        <v>4.2534722222222219E-3</v>
      </c>
      <c r="K41" s="8">
        <f t="shared" si="2"/>
        <v>7.0891203703703706E-3</v>
      </c>
      <c r="L41" s="8">
        <f t="shared" si="3"/>
        <v>8.8614004629629633E-3</v>
      </c>
      <c r="M41" s="8">
        <f t="shared" si="4"/>
        <v>3.5445601851851854E-4</v>
      </c>
      <c r="N41" s="19">
        <f t="shared" si="5"/>
        <v>1.0633680555555556E-2</v>
      </c>
      <c r="O41" s="8">
        <f t="shared" si="12"/>
        <v>1.1342592592592593E-2</v>
      </c>
      <c r="P41" s="8">
        <f t="shared" si="6"/>
        <v>3.5445601851851853E-2</v>
      </c>
    </row>
    <row r="42" spans="1:26" x14ac:dyDescent="0.3">
      <c r="A42" s="1">
        <f>$S$7+3</f>
        <v>8</v>
      </c>
      <c r="B42" s="1">
        <v>15</v>
      </c>
      <c r="C42" s="1">
        <f t="shared" si="7"/>
        <v>495</v>
      </c>
      <c r="D42" s="7">
        <f t="shared" si="0"/>
        <v>1.7903645833333332E-2</v>
      </c>
      <c r="E42" s="4">
        <f t="shared" si="8"/>
        <v>5.7291666666666663E-3</v>
      </c>
      <c r="F42" s="2">
        <f t="shared" si="1"/>
        <v>1.267578125E-3</v>
      </c>
      <c r="G42" s="14"/>
      <c r="H42" s="19">
        <f t="shared" si="9"/>
        <v>1.4322916666666666E-3</v>
      </c>
      <c r="I42" s="8">
        <f t="shared" si="10"/>
        <v>2.8645833333333331E-3</v>
      </c>
      <c r="J42" s="8">
        <f t="shared" si="11"/>
        <v>4.2968750000000003E-3</v>
      </c>
      <c r="K42" s="8">
        <f t="shared" si="2"/>
        <v>7.161458333333333E-3</v>
      </c>
      <c r="L42" s="8">
        <f t="shared" si="3"/>
        <v>8.9518229166666661E-3</v>
      </c>
      <c r="M42" s="8">
        <f t="shared" si="4"/>
        <v>3.5807291666666664E-4</v>
      </c>
      <c r="N42" s="19">
        <f t="shared" si="5"/>
        <v>1.07421875E-2</v>
      </c>
      <c r="O42" s="8">
        <f t="shared" si="12"/>
        <v>1.1458333333333333E-2</v>
      </c>
      <c r="P42" s="8">
        <f t="shared" si="6"/>
        <v>3.5807291666666664E-2</v>
      </c>
    </row>
    <row r="43" spans="1:26" x14ac:dyDescent="0.3">
      <c r="A43" s="1">
        <f>$S$7+3</f>
        <v>8</v>
      </c>
      <c r="B43" s="1">
        <v>20</v>
      </c>
      <c r="C43" s="1">
        <f t="shared" si="7"/>
        <v>500</v>
      </c>
      <c r="D43" s="7">
        <f t="shared" si="0"/>
        <v>1.8084490740740741E-2</v>
      </c>
      <c r="E43" s="4">
        <f t="shared" si="8"/>
        <v>5.7870370370370367E-3</v>
      </c>
      <c r="F43" s="2">
        <f t="shared" si="1"/>
        <v>1.2803819444444444E-3</v>
      </c>
      <c r="G43" s="14"/>
      <c r="H43" s="19">
        <f t="shared" si="9"/>
        <v>1.4467592592592592E-3</v>
      </c>
      <c r="I43" s="8">
        <f t="shared" si="10"/>
        <v>2.8935185185185184E-3</v>
      </c>
      <c r="J43" s="8">
        <f t="shared" si="11"/>
        <v>4.340277777777778E-3</v>
      </c>
      <c r="K43" s="8">
        <f t="shared" si="2"/>
        <v>7.2337962962962963E-3</v>
      </c>
      <c r="L43" s="8">
        <f t="shared" si="3"/>
        <v>9.0422453703703706E-3</v>
      </c>
      <c r="M43" s="8">
        <f t="shared" si="4"/>
        <v>3.6168981481481479E-4</v>
      </c>
      <c r="N43" s="19">
        <f t="shared" si="5"/>
        <v>1.0850694444444444E-2</v>
      </c>
      <c r="O43" s="8">
        <f t="shared" si="12"/>
        <v>1.1574074074074073E-2</v>
      </c>
      <c r="P43" s="8">
        <f t="shared" si="6"/>
        <v>3.6168981481481483E-2</v>
      </c>
    </row>
    <row r="44" spans="1:26" x14ac:dyDescent="0.3">
      <c r="A44" s="1">
        <f>$S$7+3</f>
        <v>8</v>
      </c>
      <c r="B44" s="1">
        <v>25</v>
      </c>
      <c r="C44" s="1">
        <f t="shared" si="7"/>
        <v>505</v>
      </c>
      <c r="D44" s="7">
        <f t="shared" si="0"/>
        <v>1.8265335648148147E-2</v>
      </c>
      <c r="E44" s="4">
        <f t="shared" si="8"/>
        <v>5.8449074074074072E-3</v>
      </c>
      <c r="F44" s="2">
        <f t="shared" si="1"/>
        <v>1.2931857638888889E-3</v>
      </c>
      <c r="G44" s="14"/>
      <c r="H44" s="19">
        <f t="shared" si="9"/>
        <v>1.4612268518518518E-3</v>
      </c>
      <c r="I44" s="8">
        <f t="shared" si="10"/>
        <v>2.9224537037037036E-3</v>
      </c>
      <c r="J44" s="8">
        <f t="shared" si="11"/>
        <v>4.3836805555555556E-3</v>
      </c>
      <c r="K44" s="8">
        <f t="shared" si="2"/>
        <v>7.3061342592592596E-3</v>
      </c>
      <c r="L44" s="8">
        <f t="shared" si="3"/>
        <v>9.1326678240740734E-3</v>
      </c>
      <c r="M44" s="8">
        <f t="shared" si="4"/>
        <v>3.6530671296296295E-4</v>
      </c>
      <c r="N44" s="19">
        <f t="shared" si="5"/>
        <v>1.0959201388888888E-2</v>
      </c>
      <c r="O44" s="8">
        <f t="shared" si="12"/>
        <v>1.1689814814814814E-2</v>
      </c>
      <c r="P44" s="8">
        <f t="shared" si="6"/>
        <v>3.6530671296296294E-2</v>
      </c>
    </row>
    <row r="45" spans="1:26" x14ac:dyDescent="0.3">
      <c r="A45" s="1">
        <f>$S$7+3</f>
        <v>8</v>
      </c>
      <c r="B45" s="1">
        <v>30</v>
      </c>
      <c r="C45" s="1">
        <f t="shared" si="7"/>
        <v>510</v>
      </c>
      <c r="D45" s="7">
        <f t="shared" si="0"/>
        <v>1.8446180555555556E-2</v>
      </c>
      <c r="E45" s="4">
        <f t="shared" si="8"/>
        <v>5.9027777777777776E-3</v>
      </c>
      <c r="F45" s="4">
        <f t="shared" si="1"/>
        <v>1.3059895833333335E-3</v>
      </c>
      <c r="G45" s="14"/>
      <c r="H45" s="19">
        <f t="shared" si="9"/>
        <v>1.4756944444444444E-3</v>
      </c>
      <c r="I45" s="8">
        <f t="shared" si="10"/>
        <v>2.9513888888888888E-3</v>
      </c>
      <c r="J45" s="8">
        <f t="shared" si="11"/>
        <v>4.4270833333333332E-3</v>
      </c>
      <c r="K45" s="8">
        <f t="shared" si="2"/>
        <v>7.378472222222222E-3</v>
      </c>
      <c r="L45" s="8">
        <f t="shared" si="3"/>
        <v>9.223090277777778E-3</v>
      </c>
      <c r="M45" s="8">
        <f t="shared" si="4"/>
        <v>3.689236111111111E-4</v>
      </c>
      <c r="N45" s="19">
        <f t="shared" si="5"/>
        <v>1.1067708333333334E-2</v>
      </c>
      <c r="O45" s="8">
        <f t="shared" si="12"/>
        <v>1.1805555555555555E-2</v>
      </c>
      <c r="P45" s="8">
        <f t="shared" si="6"/>
        <v>3.6892361111111112E-2</v>
      </c>
    </row>
  </sheetData>
  <sheetProtection algorithmName="SHA-512" hashValue="CgZVspSZ2hVGAwxaZKo0oER/XhF40yIaxYCO4kEzL3uUE9vYn/ykIjqb9ix0hvuYUQPD3rghX/5qckJUFezGjw==" saltValue="8RbAGBnJdGZMjTLiwXn6cg==" spinCount="100000" sheet="1" objects="1" scenarios="1"/>
  <mergeCells count="4">
    <mergeCell ref="H1:P1"/>
    <mergeCell ref="A2:B2"/>
    <mergeCell ref="Q5:Y5"/>
    <mergeCell ref="Q12:X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Splits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Green</dc:creator>
  <cp:lastModifiedBy>George Green</cp:lastModifiedBy>
  <cp:lastPrinted>2023-07-21T23:17:26Z</cp:lastPrinted>
  <dcterms:created xsi:type="dcterms:W3CDTF">2021-03-29T22:02:20Z</dcterms:created>
  <dcterms:modified xsi:type="dcterms:W3CDTF">2023-07-21T23:37:20Z</dcterms:modified>
</cp:coreProperties>
</file>